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小学语文" sheetId="1" r:id="rId1"/>
    <sheet name="初中语文" sheetId="2" r:id="rId2"/>
    <sheet name="小学英语" sheetId="3" r:id="rId3"/>
    <sheet name="初中英语" sheetId="4" r:id="rId4"/>
    <sheet name="定向" sheetId="5" r:id="rId5"/>
  </sheets>
  <definedNames/>
  <calcPr fullCalcOnLoad="1"/>
</workbook>
</file>

<file path=xl/sharedStrings.xml><?xml version="1.0" encoding="utf-8"?>
<sst xmlns="http://schemas.openxmlformats.org/spreadsheetml/2006/main" count="1083" uniqueCount="480">
  <si>
    <t>刘金鑫</t>
  </si>
  <si>
    <t>张娟</t>
  </si>
  <si>
    <t>李敏</t>
  </si>
  <si>
    <t>刘灿</t>
  </si>
  <si>
    <t>刘珍</t>
  </si>
  <si>
    <t>张琪</t>
  </si>
  <si>
    <t>梁晨</t>
  </si>
  <si>
    <t>2018014219</t>
  </si>
  <si>
    <t>42</t>
  </si>
  <si>
    <t>许胜</t>
  </si>
  <si>
    <t xml:space="preserve">初中语文教师
</t>
  </si>
  <si>
    <t>2018013915</t>
  </si>
  <si>
    <t>39</t>
  </si>
  <si>
    <t>苗传琦</t>
  </si>
  <si>
    <t>2018013823</t>
  </si>
  <si>
    <t>董涵</t>
  </si>
  <si>
    <t>2018014224</t>
  </si>
  <si>
    <t>张爽</t>
  </si>
  <si>
    <t>2018014126</t>
  </si>
  <si>
    <t>41</t>
  </si>
  <si>
    <t>王艳平</t>
  </si>
  <si>
    <t>2018014215</t>
  </si>
  <si>
    <t>赵大艳</t>
  </si>
  <si>
    <t>2018014009</t>
  </si>
  <si>
    <t>40</t>
  </si>
  <si>
    <t>石沼多</t>
  </si>
  <si>
    <t>2018014128</t>
  </si>
  <si>
    <t>刘凤</t>
  </si>
  <si>
    <t>2018014001</t>
  </si>
  <si>
    <t>2018014013</t>
  </si>
  <si>
    <t>张敏</t>
  </si>
  <si>
    <t>2018014024</t>
  </si>
  <si>
    <t>赵留茹</t>
  </si>
  <si>
    <t>2018014209</t>
  </si>
  <si>
    <t>高顺</t>
  </si>
  <si>
    <t>2018014220</t>
  </si>
  <si>
    <t>王付建</t>
  </si>
  <si>
    <t>2018013916</t>
  </si>
  <si>
    <t>吴俊闲</t>
  </si>
  <si>
    <t>2018014022</t>
  </si>
  <si>
    <t>谢甜甜</t>
  </si>
  <si>
    <t>2018014023</t>
  </si>
  <si>
    <t>仝瑞阳</t>
  </si>
  <si>
    <t>2018014018</t>
  </si>
  <si>
    <t>张钰</t>
  </si>
  <si>
    <t>2018014102</t>
  </si>
  <si>
    <t>王梦楠</t>
  </si>
  <si>
    <t>2018014111</t>
  </si>
  <si>
    <t>黄淑华</t>
  </si>
  <si>
    <t>2018014109</t>
  </si>
  <si>
    <t>王玉雪</t>
  </si>
  <si>
    <t>2018014110</t>
  </si>
  <si>
    <t>姜爽</t>
  </si>
  <si>
    <t>2018014104</t>
  </si>
  <si>
    <t>张小龙</t>
  </si>
  <si>
    <t>2018014107</t>
  </si>
  <si>
    <t>徐笑洁</t>
  </si>
  <si>
    <t>2018013825</t>
  </si>
  <si>
    <t>张传军</t>
  </si>
  <si>
    <t>2018013830</t>
  </si>
  <si>
    <t>王翠芹</t>
  </si>
  <si>
    <t>2018014112</t>
  </si>
  <si>
    <t>张慧源</t>
  </si>
  <si>
    <t>2018013820</t>
  </si>
  <si>
    <t>丁婷婷</t>
  </si>
  <si>
    <t>2018013930</t>
  </si>
  <si>
    <t>刘敬</t>
  </si>
  <si>
    <t>2018014019</t>
  </si>
  <si>
    <t>张灵芝</t>
  </si>
  <si>
    <t>2018014212</t>
  </si>
  <si>
    <t>何芳</t>
  </si>
  <si>
    <t>2018014125</t>
  </si>
  <si>
    <t>2018014203</t>
  </si>
  <si>
    <t>吕鸿飞</t>
  </si>
  <si>
    <t>2018014213</t>
  </si>
  <si>
    <t>牛书亭</t>
  </si>
  <si>
    <t>2018013901</t>
  </si>
  <si>
    <t>2018014108</t>
  </si>
  <si>
    <t>武燕</t>
  </si>
  <si>
    <t>2018014127</t>
  </si>
  <si>
    <t>郭春丽</t>
  </si>
  <si>
    <t>2018014222</t>
  </si>
  <si>
    <t>刘标</t>
  </si>
  <si>
    <t>2018014501</t>
  </si>
  <si>
    <t>45</t>
  </si>
  <si>
    <t>陈开娟</t>
  </si>
  <si>
    <t xml:space="preserve">小学英语教师
</t>
  </si>
  <si>
    <t>2018014717</t>
  </si>
  <si>
    <t>47</t>
  </si>
  <si>
    <t>2018014716</t>
  </si>
  <si>
    <t>宋飞</t>
  </si>
  <si>
    <t>2018014412</t>
  </si>
  <si>
    <t>44</t>
  </si>
  <si>
    <t>刘旭静</t>
  </si>
  <si>
    <t>2018014812</t>
  </si>
  <si>
    <t>48</t>
  </si>
  <si>
    <t>姬莉</t>
  </si>
  <si>
    <t>2018014314</t>
  </si>
  <si>
    <t>43</t>
  </si>
  <si>
    <t>朱顺</t>
  </si>
  <si>
    <t>2018014618</t>
  </si>
  <si>
    <t>46</t>
  </si>
  <si>
    <t>庞迎春</t>
  </si>
  <si>
    <t>2018014419</t>
  </si>
  <si>
    <t>夏凤芝</t>
  </si>
  <si>
    <t>2018014405</t>
  </si>
  <si>
    <t>时晓慧</t>
  </si>
  <si>
    <t>2018014509</t>
  </si>
  <si>
    <t>2018014304</t>
  </si>
  <si>
    <t>2018014608</t>
  </si>
  <si>
    <t>李苗苗</t>
  </si>
  <si>
    <t>2018014306</t>
  </si>
  <si>
    <t>2018014704</t>
  </si>
  <si>
    <t>田苗</t>
  </si>
  <si>
    <t>2018014818</t>
  </si>
  <si>
    <t>王杰</t>
  </si>
  <si>
    <t>2018014330</t>
  </si>
  <si>
    <t>李淑萍</t>
  </si>
  <si>
    <t>2018014529</t>
  </si>
  <si>
    <t>姜露露</t>
  </si>
  <si>
    <t>2018014724</t>
  </si>
  <si>
    <t>程巨盈</t>
  </si>
  <si>
    <t>2018014519</t>
  </si>
  <si>
    <t>司楠</t>
  </si>
  <si>
    <t>2018014607</t>
  </si>
  <si>
    <t>姜冠杰</t>
  </si>
  <si>
    <t>2018014516</t>
  </si>
  <si>
    <t>龚文清</t>
  </si>
  <si>
    <t>2018014422</t>
  </si>
  <si>
    <t>韩祥敬</t>
  </si>
  <si>
    <t>2018014321</t>
  </si>
  <si>
    <t>吕士文</t>
  </si>
  <si>
    <t>2018014424</t>
  </si>
  <si>
    <t>卢娜</t>
  </si>
  <si>
    <t>2018014721</t>
  </si>
  <si>
    <t>单长漫</t>
  </si>
  <si>
    <t>2018014804</t>
  </si>
  <si>
    <t>梁东彦</t>
  </si>
  <si>
    <t>2018014615</t>
  </si>
  <si>
    <t>王秋艳</t>
  </si>
  <si>
    <t>2018014402</t>
  </si>
  <si>
    <t>2018014320</t>
  </si>
  <si>
    <t>杨家荣</t>
  </si>
  <si>
    <t>2018014617</t>
  </si>
  <si>
    <t>单宁</t>
  </si>
  <si>
    <t>2018014421</t>
  </si>
  <si>
    <t>曹秀秀</t>
  </si>
  <si>
    <t>2018014413</t>
  </si>
  <si>
    <t>周银花</t>
  </si>
  <si>
    <t>2018014418</t>
  </si>
  <si>
    <t>朱新蕾</t>
  </si>
  <si>
    <t>2018014429</t>
  </si>
  <si>
    <t>王丹华</t>
  </si>
  <si>
    <t>2018014604</t>
  </si>
  <si>
    <t>崔茜楠</t>
  </si>
  <si>
    <t>2018014616</t>
  </si>
  <si>
    <t>刘兰芳</t>
  </si>
  <si>
    <t>2018014324</t>
  </si>
  <si>
    <t>2018014622</t>
  </si>
  <si>
    <t>徐美丽</t>
  </si>
  <si>
    <t>2018014828</t>
  </si>
  <si>
    <t>赵春阳</t>
  </si>
  <si>
    <t xml:space="preserve">初中英语教师
</t>
  </si>
  <si>
    <t>2018015008</t>
  </si>
  <si>
    <t>50</t>
  </si>
  <si>
    <t>吴翠丽</t>
  </si>
  <si>
    <t>2018014903</t>
  </si>
  <si>
    <t>49</t>
  </si>
  <si>
    <t>王彦丽</t>
  </si>
  <si>
    <t>52</t>
  </si>
  <si>
    <t>2018014915</t>
  </si>
  <si>
    <t>周琪</t>
  </si>
  <si>
    <t>2018015103</t>
  </si>
  <si>
    <t>51</t>
  </si>
  <si>
    <t>吴凤珍</t>
  </si>
  <si>
    <t>2018015209</t>
  </si>
  <si>
    <t>贾晴晴</t>
  </si>
  <si>
    <t>2018015001</t>
  </si>
  <si>
    <t>孟颖</t>
  </si>
  <si>
    <t>2018015116</t>
  </si>
  <si>
    <t>马青姗</t>
  </si>
  <si>
    <t>2018014919</t>
  </si>
  <si>
    <t>罗忠贽</t>
  </si>
  <si>
    <t>2018015105</t>
  </si>
  <si>
    <t>朱涛</t>
  </si>
  <si>
    <t>2018015218</t>
  </si>
  <si>
    <t>王琰</t>
  </si>
  <si>
    <t>2018014924</t>
  </si>
  <si>
    <t>闫蔓雨</t>
  </si>
  <si>
    <t>2018015212</t>
  </si>
  <si>
    <t>阮珍</t>
  </si>
  <si>
    <t>2018014901</t>
  </si>
  <si>
    <t>周焕</t>
  </si>
  <si>
    <t>2018014914</t>
  </si>
  <si>
    <t>闫苏</t>
  </si>
  <si>
    <t>2018015030</t>
  </si>
  <si>
    <t>刘英兰</t>
  </si>
  <si>
    <t>2018015211</t>
  </si>
  <si>
    <t>周冬梅</t>
  </si>
  <si>
    <t>2018015127</t>
  </si>
  <si>
    <t>张晓艳</t>
  </si>
  <si>
    <t>2018015018</t>
  </si>
  <si>
    <t>谢可</t>
  </si>
  <si>
    <t>2018015227</t>
  </si>
  <si>
    <t>黄静博</t>
  </si>
  <si>
    <t>2018014907</t>
  </si>
  <si>
    <t>孟祥亚</t>
  </si>
  <si>
    <t>2018014908</t>
  </si>
  <si>
    <t>张庆</t>
  </si>
  <si>
    <t>2018014925</t>
  </si>
  <si>
    <t>赵学会</t>
  </si>
  <si>
    <t>2018015014</t>
  </si>
  <si>
    <t>杨为</t>
  </si>
  <si>
    <t>2018015020</t>
  </si>
  <si>
    <t>高风灵</t>
  </si>
  <si>
    <t>2018015115</t>
  </si>
  <si>
    <t>刘敏</t>
  </si>
  <si>
    <t>2018015208</t>
  </si>
  <si>
    <t>李娣</t>
  </si>
  <si>
    <t>2018015217</t>
  </si>
  <si>
    <t>刘翠青</t>
  </si>
  <si>
    <t>2018015129</t>
  </si>
  <si>
    <t>焦湾湾</t>
  </si>
  <si>
    <t>2018015109</t>
  </si>
  <si>
    <t>瞿涵</t>
  </si>
  <si>
    <t>2018015210</t>
  </si>
  <si>
    <t>张冬梅</t>
  </si>
  <si>
    <t>2018015011</t>
  </si>
  <si>
    <t>贾迎迎</t>
  </si>
  <si>
    <t>2018015126</t>
  </si>
  <si>
    <t>潘盼</t>
  </si>
  <si>
    <t>2018015024</t>
  </si>
  <si>
    <t>朱媛媛</t>
  </si>
  <si>
    <t>2018015023</t>
  </si>
  <si>
    <t>石雪</t>
  </si>
  <si>
    <t>2018014921</t>
  </si>
  <si>
    <t>陈东阳</t>
  </si>
  <si>
    <t>2018015017</t>
  </si>
  <si>
    <t>孙晓翠</t>
  </si>
  <si>
    <t>2018015028</t>
  </si>
  <si>
    <t>徐彦</t>
  </si>
  <si>
    <t>公共基础知识折合成绩（占50％）</t>
  </si>
  <si>
    <t>2018015806</t>
  </si>
  <si>
    <t>58</t>
  </si>
  <si>
    <t>蒋兰芳</t>
  </si>
  <si>
    <t xml:space="preserve">定向
</t>
  </si>
  <si>
    <t>2018015809</t>
  </si>
  <si>
    <t>马大纤</t>
  </si>
  <si>
    <t>2018015804</t>
  </si>
  <si>
    <t>郭冉</t>
  </si>
  <si>
    <t>2018015808</t>
  </si>
  <si>
    <t>2018015801</t>
  </si>
  <si>
    <t>蔡华园</t>
  </si>
  <si>
    <t>2018015802</t>
  </si>
  <si>
    <t>张君</t>
  </si>
  <si>
    <t>2018015807</t>
  </si>
  <si>
    <t>谢丽莉</t>
  </si>
  <si>
    <t>2018015805</t>
  </si>
  <si>
    <t>张怡</t>
  </si>
  <si>
    <t>2018015803</t>
  </si>
  <si>
    <t>邹威威</t>
  </si>
  <si>
    <t>考号</t>
  </si>
  <si>
    <t>考场</t>
  </si>
  <si>
    <t>座号</t>
  </si>
  <si>
    <t>姓名</t>
  </si>
  <si>
    <t>应聘岗位名称</t>
  </si>
  <si>
    <t>公共基础知识成绩</t>
  </si>
  <si>
    <t>公共基础知识折合成绩（占30％）</t>
  </si>
  <si>
    <t>学科成绩</t>
  </si>
  <si>
    <t>学科成绩折合成绩（占70％）</t>
  </si>
  <si>
    <t>笔试成绩</t>
  </si>
  <si>
    <t>2018010123</t>
  </si>
  <si>
    <t>01</t>
  </si>
  <si>
    <t>23</t>
  </si>
  <si>
    <t>韩英华</t>
  </si>
  <si>
    <t xml:space="preserve">小学语文教师
</t>
  </si>
  <si>
    <t>2018012801</t>
  </si>
  <si>
    <t>28</t>
  </si>
  <si>
    <t>贾茹</t>
  </si>
  <si>
    <t>2018010509</t>
  </si>
  <si>
    <t>05</t>
  </si>
  <si>
    <t>09</t>
  </si>
  <si>
    <t>李珍珍</t>
  </si>
  <si>
    <t>2018012125</t>
  </si>
  <si>
    <t>21</t>
  </si>
  <si>
    <t>25</t>
  </si>
  <si>
    <t>皮潇</t>
  </si>
  <si>
    <t>2018010317</t>
  </si>
  <si>
    <t>03</t>
  </si>
  <si>
    <t>17</t>
  </si>
  <si>
    <t>张莹</t>
  </si>
  <si>
    <t>2018012326</t>
  </si>
  <si>
    <t>26</t>
  </si>
  <si>
    <t>魏海秋</t>
  </si>
  <si>
    <t>2018013614</t>
  </si>
  <si>
    <t>36</t>
  </si>
  <si>
    <t>14</t>
  </si>
  <si>
    <t>帅静</t>
  </si>
  <si>
    <t>2018011222</t>
  </si>
  <si>
    <t>12</t>
  </si>
  <si>
    <t>22</t>
  </si>
  <si>
    <t>李慧</t>
  </si>
  <si>
    <t>2018011313</t>
  </si>
  <si>
    <t>13</t>
  </si>
  <si>
    <t>王宁宁</t>
  </si>
  <si>
    <t>2018011630</t>
  </si>
  <si>
    <t>16</t>
  </si>
  <si>
    <t>30</t>
  </si>
  <si>
    <t>张苗</t>
  </si>
  <si>
    <t>2018010719</t>
  </si>
  <si>
    <t>07</t>
  </si>
  <si>
    <t>19</t>
  </si>
  <si>
    <t>刘兆珍</t>
  </si>
  <si>
    <t>2018012703</t>
  </si>
  <si>
    <t>27</t>
  </si>
  <si>
    <t>王倩</t>
  </si>
  <si>
    <t>2018011002</t>
  </si>
  <si>
    <t>10</t>
  </si>
  <si>
    <t>02</t>
  </si>
  <si>
    <t>徐佩佩</t>
  </si>
  <si>
    <t>2018010425</t>
  </si>
  <si>
    <t>04</t>
  </si>
  <si>
    <t>张锦</t>
  </si>
  <si>
    <t>2018012719</t>
  </si>
  <si>
    <t>高丽娜</t>
  </si>
  <si>
    <t>2018013312</t>
  </si>
  <si>
    <t>33</t>
  </si>
  <si>
    <t>张允</t>
  </si>
  <si>
    <t>2018013023</t>
  </si>
  <si>
    <t>王娟</t>
  </si>
  <si>
    <t>2018011126</t>
  </si>
  <si>
    <t>11</t>
  </si>
  <si>
    <t>赵静</t>
  </si>
  <si>
    <t>2018012903</t>
  </si>
  <si>
    <t>29</t>
  </si>
  <si>
    <t>蔡玉凤</t>
  </si>
  <si>
    <t>2018010503</t>
  </si>
  <si>
    <t>杨俭</t>
  </si>
  <si>
    <t>2018012112</t>
  </si>
  <si>
    <t>程小雪</t>
  </si>
  <si>
    <t>2018012307</t>
  </si>
  <si>
    <t>董巧巧</t>
  </si>
  <si>
    <t>2018010523</t>
  </si>
  <si>
    <t>祝永锁</t>
  </si>
  <si>
    <t>2018012413</t>
  </si>
  <si>
    <t>24</t>
  </si>
  <si>
    <t>王静</t>
  </si>
  <si>
    <t>2018010720</t>
  </si>
  <si>
    <t>20</t>
  </si>
  <si>
    <t>郭璐瑶</t>
  </si>
  <si>
    <t>2018011508</t>
  </si>
  <si>
    <t>15</t>
  </si>
  <si>
    <t>08</t>
  </si>
  <si>
    <t>张秀</t>
  </si>
  <si>
    <t>2018013813</t>
  </si>
  <si>
    <t>38</t>
  </si>
  <si>
    <t>陶粉</t>
  </si>
  <si>
    <t>2018012224</t>
  </si>
  <si>
    <t>倪海玲</t>
  </si>
  <si>
    <t>2018013309</t>
  </si>
  <si>
    <t>赵喜志</t>
  </si>
  <si>
    <t>2018013223</t>
  </si>
  <si>
    <t>32</t>
  </si>
  <si>
    <t>王鑫</t>
  </si>
  <si>
    <t>2018010907</t>
  </si>
  <si>
    <t>闫秀琴</t>
  </si>
  <si>
    <t>2018010130</t>
  </si>
  <si>
    <t>梁爽</t>
  </si>
  <si>
    <t>2018010930</t>
  </si>
  <si>
    <t>王可</t>
  </si>
  <si>
    <t>2018011715</t>
  </si>
  <si>
    <t>司巧真</t>
  </si>
  <si>
    <t>2018012726</t>
  </si>
  <si>
    <t>马冉冉</t>
  </si>
  <si>
    <t>2018011602</t>
  </si>
  <si>
    <t>武亚平</t>
  </si>
  <si>
    <t>2018012218</t>
  </si>
  <si>
    <t>18</t>
  </si>
  <si>
    <t>李秋</t>
  </si>
  <si>
    <t>2018012107</t>
  </si>
  <si>
    <t>陈红</t>
  </si>
  <si>
    <t>2018010508</t>
  </si>
  <si>
    <t>张晓宁</t>
  </si>
  <si>
    <t>2018011404</t>
  </si>
  <si>
    <t>苏景</t>
  </si>
  <si>
    <t>2018012627</t>
  </si>
  <si>
    <t>马苗苗</t>
  </si>
  <si>
    <t>2018010228</t>
  </si>
  <si>
    <t>吴思莹</t>
  </si>
  <si>
    <t>2018011410</t>
  </si>
  <si>
    <t>刘华珍</t>
  </si>
  <si>
    <t>2018011607</t>
  </si>
  <si>
    <t>季伟然</t>
  </si>
  <si>
    <t>2018012315</t>
  </si>
  <si>
    <t>杨硕</t>
  </si>
  <si>
    <t>2018011815</t>
  </si>
  <si>
    <t>万言言</t>
  </si>
  <si>
    <t>2018011816</t>
  </si>
  <si>
    <t>张伟新</t>
  </si>
  <si>
    <t>2018010216</t>
  </si>
  <si>
    <t>时颖颖</t>
  </si>
  <si>
    <t>2018012216</t>
  </si>
  <si>
    <t>解倩倩</t>
  </si>
  <si>
    <t>2018013405</t>
  </si>
  <si>
    <t>34</t>
  </si>
  <si>
    <t>王芹</t>
  </si>
  <si>
    <t>2018013623</t>
  </si>
  <si>
    <t>张立华</t>
  </si>
  <si>
    <t>2018010813</t>
  </si>
  <si>
    <t>黄娟娟</t>
  </si>
  <si>
    <t>2018011606</t>
  </si>
  <si>
    <t>06</t>
  </si>
  <si>
    <t>王路路</t>
  </si>
  <si>
    <t>2018012530</t>
  </si>
  <si>
    <t>黄珍</t>
  </si>
  <si>
    <t>2018013409</t>
  </si>
  <si>
    <t>付会影</t>
  </si>
  <si>
    <t>2018013728</t>
  </si>
  <si>
    <t>37</t>
  </si>
  <si>
    <t>李文晓</t>
  </si>
  <si>
    <t>2018012417</t>
  </si>
  <si>
    <t>单金玉</t>
  </si>
  <si>
    <t>2018011617</t>
  </si>
  <si>
    <t>石硕</t>
  </si>
  <si>
    <t>2018011827</t>
  </si>
  <si>
    <t>白贞贞</t>
  </si>
  <si>
    <t>2018013708</t>
  </si>
  <si>
    <t>孟兰杰</t>
  </si>
  <si>
    <t>2018012712</t>
  </si>
  <si>
    <t>苏莉宁</t>
  </si>
  <si>
    <t>2018011204</t>
  </si>
  <si>
    <t>贾翠荣</t>
  </si>
  <si>
    <t>2018012717</t>
  </si>
  <si>
    <t>刘华中</t>
  </si>
  <si>
    <t>2018011422</t>
  </si>
  <si>
    <t>陈媛媛</t>
  </si>
  <si>
    <t>2018011721</t>
  </si>
  <si>
    <t>张峰</t>
  </si>
  <si>
    <t>2018011729</t>
  </si>
  <si>
    <t>丁文利</t>
  </si>
  <si>
    <t>2018013318</t>
  </si>
  <si>
    <t>马蕊</t>
  </si>
  <si>
    <t>2018012207</t>
  </si>
  <si>
    <t>孙霞</t>
  </si>
  <si>
    <t>2018012217</t>
  </si>
  <si>
    <t>张海珍</t>
  </si>
  <si>
    <t>2018013810</t>
  </si>
  <si>
    <t>刘璐</t>
  </si>
  <si>
    <t>2018010327</t>
  </si>
  <si>
    <t>王亚楠</t>
  </si>
  <si>
    <t>2018010826</t>
  </si>
  <si>
    <t>张欣</t>
  </si>
  <si>
    <t>2018012005</t>
  </si>
  <si>
    <t>刘青</t>
  </si>
  <si>
    <t>2018013528</t>
  </si>
  <si>
    <t>35</t>
  </si>
  <si>
    <t>焦福爽</t>
  </si>
  <si>
    <t>2018010727</t>
  </si>
  <si>
    <t>刘书</t>
  </si>
  <si>
    <t>2018012722</t>
  </si>
  <si>
    <t>黄美丽</t>
  </si>
  <si>
    <t>2018013704</t>
  </si>
  <si>
    <t>孙春燕</t>
  </si>
  <si>
    <t>张倩</t>
  </si>
  <si>
    <t>2018011610</t>
  </si>
  <si>
    <t>付嘉旗</t>
  </si>
  <si>
    <t>2018011918</t>
  </si>
  <si>
    <t>王贺</t>
  </si>
  <si>
    <t>2018013929</t>
  </si>
  <si>
    <t>孔令娟</t>
  </si>
  <si>
    <t>2018014316</t>
  </si>
  <si>
    <t>张婷</t>
  </si>
  <si>
    <t>2018015128</t>
  </si>
  <si>
    <t>褚婷</t>
  </si>
  <si>
    <t>2018015221</t>
  </si>
  <si>
    <t>孙永彬</t>
  </si>
  <si>
    <t>2018014802</t>
  </si>
  <si>
    <t>祝秀莉</t>
  </si>
  <si>
    <t>2018012823</t>
  </si>
  <si>
    <t>杜以娟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</si>
</sst>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</numFmts>
  <fonts count="23">
    <font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184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16.25390625" style="5" customWidth="1"/>
    <col min="2" max="3" width="9.00390625" style="5" customWidth="1"/>
    <col min="4" max="4" width="13.00390625" style="5" customWidth="1"/>
    <col min="5" max="5" width="17.50390625" style="5" customWidth="1"/>
    <col min="6" max="6" width="9.00390625" style="5" customWidth="1"/>
    <col min="7" max="7" width="13.75390625" style="12" customWidth="1"/>
    <col min="8" max="8" width="9.00390625" style="5" customWidth="1"/>
    <col min="9" max="9" width="13.375" style="12" customWidth="1"/>
    <col min="10" max="10" width="11.375" style="6" customWidth="1"/>
    <col min="11" max="16384" width="9.00390625" style="5" customWidth="1"/>
  </cols>
  <sheetData>
    <row r="1" spans="1:10" ht="33.75" customHeight="1">
      <c r="A1" s="7" t="s">
        <v>261</v>
      </c>
      <c r="B1" s="7" t="s">
        <v>262</v>
      </c>
      <c r="C1" s="7" t="s">
        <v>263</v>
      </c>
      <c r="D1" s="7" t="s">
        <v>264</v>
      </c>
      <c r="E1" s="7" t="s">
        <v>265</v>
      </c>
      <c r="F1" s="7" t="s">
        <v>266</v>
      </c>
      <c r="G1" s="10" t="s">
        <v>267</v>
      </c>
      <c r="H1" s="7" t="s">
        <v>268</v>
      </c>
      <c r="I1" s="10" t="s">
        <v>269</v>
      </c>
      <c r="J1" s="2" t="s">
        <v>270</v>
      </c>
    </row>
    <row r="2" spans="1:10" ht="18" customHeight="1">
      <c r="A2" s="9" t="s">
        <v>271</v>
      </c>
      <c r="B2" s="9" t="s">
        <v>272</v>
      </c>
      <c r="C2" s="9" t="s">
        <v>273</v>
      </c>
      <c r="D2" s="9" t="s">
        <v>274</v>
      </c>
      <c r="E2" s="9" t="s">
        <v>275</v>
      </c>
      <c r="F2" s="3">
        <v>86</v>
      </c>
      <c r="G2" s="11">
        <f aca="true" t="shared" si="0" ref="G2:G33">F2*0.3</f>
        <v>25.8</v>
      </c>
      <c r="H2" s="3">
        <v>81</v>
      </c>
      <c r="I2" s="11">
        <f aca="true" t="shared" si="1" ref="I2:I33">H2*0.7</f>
        <v>56.699999999999996</v>
      </c>
      <c r="J2" s="4">
        <f aca="true" t="shared" si="2" ref="J2:J33">G2+I2</f>
        <v>82.5</v>
      </c>
    </row>
    <row r="3" spans="1:10" ht="18" customHeight="1">
      <c r="A3" s="9" t="s">
        <v>276</v>
      </c>
      <c r="B3" s="9" t="s">
        <v>277</v>
      </c>
      <c r="C3" s="9" t="s">
        <v>272</v>
      </c>
      <c r="D3" s="9" t="s">
        <v>278</v>
      </c>
      <c r="E3" s="9" t="s">
        <v>275</v>
      </c>
      <c r="F3" s="3">
        <v>84</v>
      </c>
      <c r="G3" s="11">
        <f t="shared" si="0"/>
        <v>25.2</v>
      </c>
      <c r="H3" s="3">
        <v>81</v>
      </c>
      <c r="I3" s="11">
        <f t="shared" si="1"/>
        <v>56.699999999999996</v>
      </c>
      <c r="J3" s="4">
        <f t="shared" si="2"/>
        <v>81.89999999999999</v>
      </c>
    </row>
    <row r="4" spans="1:10" ht="18" customHeight="1">
      <c r="A4" s="9" t="s">
        <v>279</v>
      </c>
      <c r="B4" s="9" t="s">
        <v>280</v>
      </c>
      <c r="C4" s="9" t="s">
        <v>281</v>
      </c>
      <c r="D4" s="9" t="s">
        <v>282</v>
      </c>
      <c r="E4" s="9" t="s">
        <v>275</v>
      </c>
      <c r="F4" s="3">
        <v>76</v>
      </c>
      <c r="G4" s="11">
        <f t="shared" si="0"/>
        <v>22.8</v>
      </c>
      <c r="H4" s="3">
        <v>82</v>
      </c>
      <c r="I4" s="11">
        <f t="shared" si="1"/>
        <v>57.4</v>
      </c>
      <c r="J4" s="4">
        <f t="shared" si="2"/>
        <v>80.2</v>
      </c>
    </row>
    <row r="5" spans="1:10" ht="18" customHeight="1">
      <c r="A5" s="9" t="s">
        <v>283</v>
      </c>
      <c r="B5" s="9" t="s">
        <v>284</v>
      </c>
      <c r="C5" s="9" t="s">
        <v>285</v>
      </c>
      <c r="D5" s="9" t="s">
        <v>286</v>
      </c>
      <c r="E5" s="9" t="s">
        <v>275</v>
      </c>
      <c r="F5" s="3">
        <v>78</v>
      </c>
      <c r="G5" s="11">
        <f t="shared" si="0"/>
        <v>23.4</v>
      </c>
      <c r="H5" s="3">
        <v>81</v>
      </c>
      <c r="I5" s="11">
        <f t="shared" si="1"/>
        <v>56.699999999999996</v>
      </c>
      <c r="J5" s="4">
        <f t="shared" si="2"/>
        <v>80.1</v>
      </c>
    </row>
    <row r="6" spans="1:10" ht="18" customHeight="1">
      <c r="A6" s="9" t="s">
        <v>287</v>
      </c>
      <c r="B6" s="9" t="s">
        <v>288</v>
      </c>
      <c r="C6" s="9" t="s">
        <v>289</v>
      </c>
      <c r="D6" s="9" t="s">
        <v>290</v>
      </c>
      <c r="E6" s="9" t="s">
        <v>275</v>
      </c>
      <c r="F6" s="3">
        <v>82</v>
      </c>
      <c r="G6" s="11">
        <f t="shared" si="0"/>
        <v>24.599999999999998</v>
      </c>
      <c r="H6" s="3">
        <v>79</v>
      </c>
      <c r="I6" s="11">
        <f t="shared" si="1"/>
        <v>55.3</v>
      </c>
      <c r="J6" s="4">
        <f t="shared" si="2"/>
        <v>79.89999999999999</v>
      </c>
    </row>
    <row r="7" spans="1:10" ht="18" customHeight="1">
      <c r="A7" s="9" t="s">
        <v>291</v>
      </c>
      <c r="B7" s="9" t="s">
        <v>273</v>
      </c>
      <c r="C7" s="9" t="s">
        <v>292</v>
      </c>
      <c r="D7" s="9" t="s">
        <v>293</v>
      </c>
      <c r="E7" s="9" t="s">
        <v>275</v>
      </c>
      <c r="F7" s="3">
        <v>82</v>
      </c>
      <c r="G7" s="11">
        <f t="shared" si="0"/>
        <v>24.599999999999998</v>
      </c>
      <c r="H7" s="3">
        <v>79</v>
      </c>
      <c r="I7" s="11">
        <f t="shared" si="1"/>
        <v>55.3</v>
      </c>
      <c r="J7" s="4">
        <f t="shared" si="2"/>
        <v>79.89999999999999</v>
      </c>
    </row>
    <row r="8" spans="1:10" ht="18" customHeight="1">
      <c r="A8" s="9" t="s">
        <v>294</v>
      </c>
      <c r="B8" s="9" t="s">
        <v>295</v>
      </c>
      <c r="C8" s="9" t="s">
        <v>296</v>
      </c>
      <c r="D8" s="9" t="s">
        <v>297</v>
      </c>
      <c r="E8" s="9" t="s">
        <v>275</v>
      </c>
      <c r="F8" s="3">
        <v>86</v>
      </c>
      <c r="G8" s="11">
        <f t="shared" si="0"/>
        <v>25.8</v>
      </c>
      <c r="H8" s="3">
        <v>77</v>
      </c>
      <c r="I8" s="11">
        <f t="shared" si="1"/>
        <v>53.9</v>
      </c>
      <c r="J8" s="4">
        <f t="shared" si="2"/>
        <v>79.7</v>
      </c>
    </row>
    <row r="9" spans="1:10" ht="18" customHeight="1">
      <c r="A9" s="9" t="s">
        <v>298</v>
      </c>
      <c r="B9" s="9" t="s">
        <v>299</v>
      </c>
      <c r="C9" s="9" t="s">
        <v>300</v>
      </c>
      <c r="D9" s="9" t="s">
        <v>301</v>
      </c>
      <c r="E9" s="9" t="s">
        <v>275</v>
      </c>
      <c r="F9" s="3">
        <v>88</v>
      </c>
      <c r="G9" s="11">
        <f t="shared" si="0"/>
        <v>26.4</v>
      </c>
      <c r="H9" s="3">
        <v>75</v>
      </c>
      <c r="I9" s="11">
        <f t="shared" si="1"/>
        <v>52.5</v>
      </c>
      <c r="J9" s="4">
        <f t="shared" si="2"/>
        <v>78.9</v>
      </c>
    </row>
    <row r="10" spans="1:10" ht="18" customHeight="1">
      <c r="A10" s="9" t="s">
        <v>302</v>
      </c>
      <c r="B10" s="9" t="s">
        <v>303</v>
      </c>
      <c r="C10" s="9" t="s">
        <v>303</v>
      </c>
      <c r="D10" s="9" t="s">
        <v>304</v>
      </c>
      <c r="E10" s="9" t="s">
        <v>275</v>
      </c>
      <c r="F10" s="3">
        <v>80</v>
      </c>
      <c r="G10" s="11">
        <f t="shared" si="0"/>
        <v>24</v>
      </c>
      <c r="H10" s="3">
        <v>78</v>
      </c>
      <c r="I10" s="11">
        <f t="shared" si="1"/>
        <v>54.599999999999994</v>
      </c>
      <c r="J10" s="4">
        <f t="shared" si="2"/>
        <v>78.6</v>
      </c>
    </row>
    <row r="11" spans="1:10" ht="18" customHeight="1">
      <c r="A11" s="9" t="s">
        <v>305</v>
      </c>
      <c r="B11" s="9" t="s">
        <v>306</v>
      </c>
      <c r="C11" s="9" t="s">
        <v>307</v>
      </c>
      <c r="D11" s="9" t="s">
        <v>308</v>
      </c>
      <c r="E11" s="9" t="s">
        <v>275</v>
      </c>
      <c r="F11" s="3">
        <v>84</v>
      </c>
      <c r="G11" s="11">
        <f t="shared" si="0"/>
        <v>25.2</v>
      </c>
      <c r="H11" s="3">
        <v>76</v>
      </c>
      <c r="I11" s="11">
        <f t="shared" si="1"/>
        <v>53.199999999999996</v>
      </c>
      <c r="J11" s="4">
        <f t="shared" si="2"/>
        <v>78.39999999999999</v>
      </c>
    </row>
    <row r="12" spans="1:10" ht="18" customHeight="1">
      <c r="A12" s="9" t="s">
        <v>309</v>
      </c>
      <c r="B12" s="9" t="s">
        <v>310</v>
      </c>
      <c r="C12" s="9" t="s">
        <v>311</v>
      </c>
      <c r="D12" s="9" t="s">
        <v>312</v>
      </c>
      <c r="E12" s="9" t="s">
        <v>275</v>
      </c>
      <c r="F12" s="3">
        <v>86</v>
      </c>
      <c r="G12" s="11">
        <f t="shared" si="0"/>
        <v>25.8</v>
      </c>
      <c r="H12" s="3">
        <v>75</v>
      </c>
      <c r="I12" s="11">
        <f t="shared" si="1"/>
        <v>52.5</v>
      </c>
      <c r="J12" s="4">
        <f t="shared" si="2"/>
        <v>78.3</v>
      </c>
    </row>
    <row r="13" spans="1:10" ht="18" customHeight="1">
      <c r="A13" s="9" t="s">
        <v>313</v>
      </c>
      <c r="B13" s="9" t="s">
        <v>314</v>
      </c>
      <c r="C13" s="9" t="s">
        <v>288</v>
      </c>
      <c r="D13" s="9" t="s">
        <v>315</v>
      </c>
      <c r="E13" s="9" t="s">
        <v>275</v>
      </c>
      <c r="F13" s="3">
        <v>90</v>
      </c>
      <c r="G13" s="11">
        <f t="shared" si="0"/>
        <v>27</v>
      </c>
      <c r="H13" s="3">
        <v>73</v>
      </c>
      <c r="I13" s="11">
        <f t="shared" si="1"/>
        <v>51.099999999999994</v>
      </c>
      <c r="J13" s="4">
        <f t="shared" si="2"/>
        <v>78.1</v>
      </c>
    </row>
    <row r="14" spans="1:10" ht="18" customHeight="1">
      <c r="A14" s="9" t="s">
        <v>316</v>
      </c>
      <c r="B14" s="9" t="s">
        <v>317</v>
      </c>
      <c r="C14" s="9" t="s">
        <v>318</v>
      </c>
      <c r="D14" s="9" t="s">
        <v>319</v>
      </c>
      <c r="E14" s="9" t="s">
        <v>275</v>
      </c>
      <c r="F14" s="3">
        <v>92</v>
      </c>
      <c r="G14" s="11">
        <f t="shared" si="0"/>
        <v>27.599999999999998</v>
      </c>
      <c r="H14" s="3">
        <v>72</v>
      </c>
      <c r="I14" s="11">
        <f t="shared" si="1"/>
        <v>50.4</v>
      </c>
      <c r="J14" s="4">
        <f t="shared" si="2"/>
        <v>78</v>
      </c>
    </row>
    <row r="15" spans="1:10" ht="18" customHeight="1">
      <c r="A15" s="9" t="s">
        <v>320</v>
      </c>
      <c r="B15" s="9" t="s">
        <v>321</v>
      </c>
      <c r="C15" s="9" t="s">
        <v>285</v>
      </c>
      <c r="D15" s="9" t="s">
        <v>322</v>
      </c>
      <c r="E15" s="9" t="s">
        <v>275</v>
      </c>
      <c r="F15" s="3">
        <v>82</v>
      </c>
      <c r="G15" s="11">
        <f t="shared" si="0"/>
        <v>24.599999999999998</v>
      </c>
      <c r="H15" s="3">
        <v>76</v>
      </c>
      <c r="I15" s="11">
        <f t="shared" si="1"/>
        <v>53.199999999999996</v>
      </c>
      <c r="J15" s="4">
        <f t="shared" si="2"/>
        <v>77.8</v>
      </c>
    </row>
    <row r="16" spans="1:10" ht="18" customHeight="1">
      <c r="A16" s="9" t="s">
        <v>323</v>
      </c>
      <c r="B16" s="9" t="s">
        <v>314</v>
      </c>
      <c r="C16" s="9" t="s">
        <v>311</v>
      </c>
      <c r="D16" s="9" t="s">
        <v>324</v>
      </c>
      <c r="E16" s="9" t="s">
        <v>275</v>
      </c>
      <c r="F16" s="3">
        <v>82</v>
      </c>
      <c r="G16" s="11">
        <f t="shared" si="0"/>
        <v>24.599999999999998</v>
      </c>
      <c r="H16" s="3">
        <v>76</v>
      </c>
      <c r="I16" s="11">
        <f t="shared" si="1"/>
        <v>53.199999999999996</v>
      </c>
      <c r="J16" s="4">
        <f t="shared" si="2"/>
        <v>77.8</v>
      </c>
    </row>
    <row r="17" spans="1:10" ht="18" customHeight="1">
      <c r="A17" s="9" t="s">
        <v>325</v>
      </c>
      <c r="B17" s="9" t="s">
        <v>326</v>
      </c>
      <c r="C17" s="9" t="s">
        <v>299</v>
      </c>
      <c r="D17" s="9" t="s">
        <v>327</v>
      </c>
      <c r="E17" s="9" t="s">
        <v>275</v>
      </c>
      <c r="F17" s="3">
        <v>89</v>
      </c>
      <c r="G17" s="11">
        <f t="shared" si="0"/>
        <v>26.7</v>
      </c>
      <c r="H17" s="3">
        <v>73</v>
      </c>
      <c r="I17" s="11">
        <f t="shared" si="1"/>
        <v>51.099999999999994</v>
      </c>
      <c r="J17" s="4">
        <f t="shared" si="2"/>
        <v>77.8</v>
      </c>
    </row>
    <row r="18" spans="1:10" ht="18" customHeight="1">
      <c r="A18" s="9" t="s">
        <v>328</v>
      </c>
      <c r="B18" s="9" t="s">
        <v>307</v>
      </c>
      <c r="C18" s="9" t="s">
        <v>273</v>
      </c>
      <c r="D18" s="9" t="s">
        <v>329</v>
      </c>
      <c r="E18" s="9" t="s">
        <v>275</v>
      </c>
      <c r="F18" s="3">
        <v>70</v>
      </c>
      <c r="G18" s="11">
        <f t="shared" si="0"/>
        <v>21</v>
      </c>
      <c r="H18" s="3">
        <v>81</v>
      </c>
      <c r="I18" s="11">
        <f t="shared" si="1"/>
        <v>56.699999999999996</v>
      </c>
      <c r="J18" s="4">
        <f t="shared" si="2"/>
        <v>77.69999999999999</v>
      </c>
    </row>
    <row r="19" spans="1:10" ht="18" customHeight="1">
      <c r="A19" s="9" t="s">
        <v>330</v>
      </c>
      <c r="B19" s="9" t="s">
        <v>331</v>
      </c>
      <c r="C19" s="9" t="s">
        <v>292</v>
      </c>
      <c r="D19" s="9" t="s">
        <v>332</v>
      </c>
      <c r="E19" s="9" t="s">
        <v>275</v>
      </c>
      <c r="F19" s="3">
        <v>72</v>
      </c>
      <c r="G19" s="11">
        <f t="shared" si="0"/>
        <v>21.599999999999998</v>
      </c>
      <c r="H19" s="3">
        <v>80</v>
      </c>
      <c r="I19" s="11">
        <f t="shared" si="1"/>
        <v>56</v>
      </c>
      <c r="J19" s="4">
        <f t="shared" si="2"/>
        <v>77.6</v>
      </c>
    </row>
    <row r="20" spans="1:10" ht="18" customHeight="1">
      <c r="A20" s="9" t="s">
        <v>333</v>
      </c>
      <c r="B20" s="9" t="s">
        <v>334</v>
      </c>
      <c r="C20" s="9" t="s">
        <v>288</v>
      </c>
      <c r="D20" s="9" t="s">
        <v>335</v>
      </c>
      <c r="E20" s="9" t="s">
        <v>275</v>
      </c>
      <c r="F20" s="3">
        <v>90</v>
      </c>
      <c r="G20" s="11">
        <f t="shared" si="0"/>
        <v>27</v>
      </c>
      <c r="H20" s="3">
        <v>72</v>
      </c>
      <c r="I20" s="11">
        <f t="shared" si="1"/>
        <v>50.4</v>
      </c>
      <c r="J20" s="4">
        <f t="shared" si="2"/>
        <v>77.4</v>
      </c>
    </row>
    <row r="21" spans="1:10" ht="18" customHeight="1">
      <c r="A21" s="9" t="s">
        <v>336</v>
      </c>
      <c r="B21" s="9" t="s">
        <v>280</v>
      </c>
      <c r="C21" s="9" t="s">
        <v>288</v>
      </c>
      <c r="D21" s="9" t="s">
        <v>337</v>
      </c>
      <c r="E21" s="9" t="s">
        <v>275</v>
      </c>
      <c r="F21" s="3">
        <v>78</v>
      </c>
      <c r="G21" s="11">
        <f t="shared" si="0"/>
        <v>23.4</v>
      </c>
      <c r="H21" s="3">
        <v>77</v>
      </c>
      <c r="I21" s="11">
        <f t="shared" si="1"/>
        <v>53.9</v>
      </c>
      <c r="J21" s="4">
        <f t="shared" si="2"/>
        <v>77.3</v>
      </c>
    </row>
    <row r="22" spans="1:10" ht="18" customHeight="1">
      <c r="A22" s="9" t="s">
        <v>338</v>
      </c>
      <c r="B22" s="9" t="s">
        <v>284</v>
      </c>
      <c r="C22" s="9" t="s">
        <v>299</v>
      </c>
      <c r="D22" s="9" t="s">
        <v>339</v>
      </c>
      <c r="E22" s="9" t="s">
        <v>275</v>
      </c>
      <c r="F22" s="3">
        <v>80</v>
      </c>
      <c r="G22" s="11">
        <f t="shared" si="0"/>
        <v>24</v>
      </c>
      <c r="H22" s="3">
        <v>76</v>
      </c>
      <c r="I22" s="11">
        <f t="shared" si="1"/>
        <v>53.199999999999996</v>
      </c>
      <c r="J22" s="4">
        <f t="shared" si="2"/>
        <v>77.19999999999999</v>
      </c>
    </row>
    <row r="23" spans="1:10" ht="18" customHeight="1">
      <c r="A23" s="9" t="s">
        <v>340</v>
      </c>
      <c r="B23" s="9" t="s">
        <v>273</v>
      </c>
      <c r="C23" s="9" t="s">
        <v>310</v>
      </c>
      <c r="D23" s="9" t="s">
        <v>341</v>
      </c>
      <c r="E23" s="9" t="s">
        <v>275</v>
      </c>
      <c r="F23" s="3">
        <v>82</v>
      </c>
      <c r="G23" s="11">
        <f t="shared" si="0"/>
        <v>24.599999999999998</v>
      </c>
      <c r="H23" s="3">
        <v>75</v>
      </c>
      <c r="I23" s="11">
        <f t="shared" si="1"/>
        <v>52.5</v>
      </c>
      <c r="J23" s="4">
        <f t="shared" si="2"/>
        <v>77.1</v>
      </c>
    </row>
    <row r="24" spans="1:10" ht="18" customHeight="1">
      <c r="A24" s="9" t="s">
        <v>342</v>
      </c>
      <c r="B24" s="9" t="s">
        <v>280</v>
      </c>
      <c r="C24" s="9" t="s">
        <v>273</v>
      </c>
      <c r="D24" s="9" t="s">
        <v>343</v>
      </c>
      <c r="E24" s="9" t="s">
        <v>275</v>
      </c>
      <c r="F24" s="3">
        <v>86</v>
      </c>
      <c r="G24" s="11">
        <f t="shared" si="0"/>
        <v>25.8</v>
      </c>
      <c r="H24" s="3">
        <v>73</v>
      </c>
      <c r="I24" s="11">
        <f t="shared" si="1"/>
        <v>51.099999999999994</v>
      </c>
      <c r="J24" s="4">
        <f t="shared" si="2"/>
        <v>76.89999999999999</v>
      </c>
    </row>
    <row r="25" spans="1:10" ht="18" customHeight="1">
      <c r="A25" s="9" t="s">
        <v>344</v>
      </c>
      <c r="B25" s="9" t="s">
        <v>345</v>
      </c>
      <c r="C25" s="9" t="s">
        <v>303</v>
      </c>
      <c r="D25" s="9" t="s">
        <v>346</v>
      </c>
      <c r="E25" s="9" t="s">
        <v>275</v>
      </c>
      <c r="F25" s="3">
        <v>80</v>
      </c>
      <c r="G25" s="11">
        <f t="shared" si="0"/>
        <v>24</v>
      </c>
      <c r="H25" s="3">
        <v>75</v>
      </c>
      <c r="I25" s="11">
        <f t="shared" si="1"/>
        <v>52.5</v>
      </c>
      <c r="J25" s="4">
        <f t="shared" si="2"/>
        <v>76.5</v>
      </c>
    </row>
    <row r="26" spans="1:10" ht="18" customHeight="1">
      <c r="A26" s="9" t="s">
        <v>347</v>
      </c>
      <c r="B26" s="9" t="s">
        <v>310</v>
      </c>
      <c r="C26" s="9" t="s">
        <v>348</v>
      </c>
      <c r="D26" s="9" t="s">
        <v>349</v>
      </c>
      <c r="E26" s="9" t="s">
        <v>275</v>
      </c>
      <c r="F26" s="3">
        <v>84</v>
      </c>
      <c r="G26" s="11">
        <f t="shared" si="0"/>
        <v>25.2</v>
      </c>
      <c r="H26" s="3">
        <v>73</v>
      </c>
      <c r="I26" s="11">
        <f t="shared" si="1"/>
        <v>51.099999999999994</v>
      </c>
      <c r="J26" s="4">
        <f t="shared" si="2"/>
        <v>76.3</v>
      </c>
    </row>
    <row r="27" spans="1:10" ht="18" customHeight="1">
      <c r="A27" s="9" t="s">
        <v>350</v>
      </c>
      <c r="B27" s="9" t="s">
        <v>351</v>
      </c>
      <c r="C27" s="9" t="s">
        <v>352</v>
      </c>
      <c r="D27" s="9" t="s">
        <v>353</v>
      </c>
      <c r="E27" s="9" t="s">
        <v>275</v>
      </c>
      <c r="F27" s="3">
        <v>84</v>
      </c>
      <c r="G27" s="11">
        <f t="shared" si="0"/>
        <v>25.2</v>
      </c>
      <c r="H27" s="3">
        <v>73</v>
      </c>
      <c r="I27" s="11">
        <f t="shared" si="1"/>
        <v>51.099999999999994</v>
      </c>
      <c r="J27" s="4">
        <f t="shared" si="2"/>
        <v>76.3</v>
      </c>
    </row>
    <row r="28" spans="1:10" ht="18" customHeight="1">
      <c r="A28" s="9" t="s">
        <v>354</v>
      </c>
      <c r="B28" s="9" t="s">
        <v>355</v>
      </c>
      <c r="C28" s="9" t="s">
        <v>303</v>
      </c>
      <c r="D28" s="9" t="s">
        <v>356</v>
      </c>
      <c r="E28" s="9" t="s">
        <v>275</v>
      </c>
      <c r="F28" s="3">
        <v>84</v>
      </c>
      <c r="G28" s="11">
        <f t="shared" si="0"/>
        <v>25.2</v>
      </c>
      <c r="H28" s="3">
        <v>73</v>
      </c>
      <c r="I28" s="11">
        <f t="shared" si="1"/>
        <v>51.099999999999994</v>
      </c>
      <c r="J28" s="4">
        <f t="shared" si="2"/>
        <v>76.3</v>
      </c>
    </row>
    <row r="29" spans="1:10" ht="18" customHeight="1">
      <c r="A29" s="9" t="s">
        <v>357</v>
      </c>
      <c r="B29" s="9" t="s">
        <v>300</v>
      </c>
      <c r="C29" s="9" t="s">
        <v>345</v>
      </c>
      <c r="D29" s="9" t="s">
        <v>358</v>
      </c>
      <c r="E29" s="9" t="s">
        <v>275</v>
      </c>
      <c r="F29" s="3">
        <v>86</v>
      </c>
      <c r="G29" s="11">
        <f t="shared" si="0"/>
        <v>25.8</v>
      </c>
      <c r="H29" s="3">
        <v>72</v>
      </c>
      <c r="I29" s="11">
        <f t="shared" si="1"/>
        <v>50.4</v>
      </c>
      <c r="J29" s="4">
        <f t="shared" si="2"/>
        <v>76.2</v>
      </c>
    </row>
    <row r="30" spans="1:10" ht="18" customHeight="1">
      <c r="A30" s="9" t="s">
        <v>359</v>
      </c>
      <c r="B30" s="9" t="s">
        <v>326</v>
      </c>
      <c r="C30" s="9" t="s">
        <v>281</v>
      </c>
      <c r="D30" s="9" t="s">
        <v>360</v>
      </c>
      <c r="E30" s="9" t="s">
        <v>275</v>
      </c>
      <c r="F30" s="3">
        <v>86</v>
      </c>
      <c r="G30" s="11">
        <f t="shared" si="0"/>
        <v>25.8</v>
      </c>
      <c r="H30" s="3">
        <v>72</v>
      </c>
      <c r="I30" s="11">
        <f t="shared" si="1"/>
        <v>50.4</v>
      </c>
      <c r="J30" s="4">
        <f t="shared" si="2"/>
        <v>76.2</v>
      </c>
    </row>
    <row r="31" spans="1:10" ht="18" customHeight="1">
      <c r="A31" s="9" t="s">
        <v>361</v>
      </c>
      <c r="B31" s="9" t="s">
        <v>362</v>
      </c>
      <c r="C31" s="9" t="s">
        <v>273</v>
      </c>
      <c r="D31" s="9" t="s">
        <v>363</v>
      </c>
      <c r="E31" s="9" t="s">
        <v>275</v>
      </c>
      <c r="F31" s="3">
        <v>72</v>
      </c>
      <c r="G31" s="11">
        <f t="shared" si="0"/>
        <v>21.599999999999998</v>
      </c>
      <c r="H31" s="3">
        <v>78</v>
      </c>
      <c r="I31" s="11">
        <f t="shared" si="1"/>
        <v>54.599999999999994</v>
      </c>
      <c r="J31" s="4">
        <f t="shared" si="2"/>
        <v>76.19999999999999</v>
      </c>
    </row>
    <row r="32" spans="1:10" ht="18" customHeight="1">
      <c r="A32" s="9" t="s">
        <v>364</v>
      </c>
      <c r="B32" s="9" t="s">
        <v>281</v>
      </c>
      <c r="C32" s="9" t="s">
        <v>310</v>
      </c>
      <c r="D32" s="9" t="s">
        <v>365</v>
      </c>
      <c r="E32" s="9" t="s">
        <v>275</v>
      </c>
      <c r="F32" s="3">
        <v>88</v>
      </c>
      <c r="G32" s="11">
        <f t="shared" si="0"/>
        <v>26.4</v>
      </c>
      <c r="H32" s="3">
        <v>71</v>
      </c>
      <c r="I32" s="11">
        <f t="shared" si="1"/>
        <v>49.699999999999996</v>
      </c>
      <c r="J32" s="4">
        <f t="shared" si="2"/>
        <v>76.1</v>
      </c>
    </row>
    <row r="33" spans="1:10" ht="18" customHeight="1">
      <c r="A33" s="9" t="s">
        <v>366</v>
      </c>
      <c r="B33" s="9" t="s">
        <v>272</v>
      </c>
      <c r="C33" s="9" t="s">
        <v>307</v>
      </c>
      <c r="D33" s="9" t="s">
        <v>367</v>
      </c>
      <c r="E33" s="9" t="s">
        <v>275</v>
      </c>
      <c r="F33" s="3">
        <v>62</v>
      </c>
      <c r="G33" s="11">
        <f t="shared" si="0"/>
        <v>18.599999999999998</v>
      </c>
      <c r="H33" s="3">
        <v>82</v>
      </c>
      <c r="I33" s="11">
        <f t="shared" si="1"/>
        <v>57.4</v>
      </c>
      <c r="J33" s="4">
        <f t="shared" si="2"/>
        <v>76</v>
      </c>
    </row>
    <row r="34" spans="1:10" ht="18" customHeight="1">
      <c r="A34" s="9" t="s">
        <v>368</v>
      </c>
      <c r="B34" s="9" t="s">
        <v>281</v>
      </c>
      <c r="C34" s="9" t="s">
        <v>307</v>
      </c>
      <c r="D34" s="9" t="s">
        <v>369</v>
      </c>
      <c r="E34" s="9" t="s">
        <v>275</v>
      </c>
      <c r="F34" s="3">
        <v>78</v>
      </c>
      <c r="G34" s="11">
        <f aca="true" t="shared" si="3" ref="G34:G65">F34*0.3</f>
        <v>23.4</v>
      </c>
      <c r="H34" s="3">
        <v>75</v>
      </c>
      <c r="I34" s="11">
        <f aca="true" t="shared" si="4" ref="I34:I65">H34*0.7</f>
        <v>52.5</v>
      </c>
      <c r="J34" s="4">
        <f aca="true" t="shared" si="5" ref="J34:J65">G34+I34</f>
        <v>75.9</v>
      </c>
    </row>
    <row r="35" spans="1:10" ht="18" customHeight="1">
      <c r="A35" s="9" t="s">
        <v>370</v>
      </c>
      <c r="B35" s="9" t="s">
        <v>289</v>
      </c>
      <c r="C35" s="9" t="s">
        <v>351</v>
      </c>
      <c r="D35" s="9" t="s">
        <v>371</v>
      </c>
      <c r="E35" s="9" t="s">
        <v>275</v>
      </c>
      <c r="F35" s="3">
        <v>92</v>
      </c>
      <c r="G35" s="11">
        <f t="shared" si="3"/>
        <v>27.599999999999998</v>
      </c>
      <c r="H35" s="3">
        <v>69</v>
      </c>
      <c r="I35" s="11">
        <f t="shared" si="4"/>
        <v>48.3</v>
      </c>
      <c r="J35" s="4">
        <f t="shared" si="5"/>
        <v>75.89999999999999</v>
      </c>
    </row>
    <row r="36" spans="1:10" ht="18" customHeight="1">
      <c r="A36" s="9" t="s">
        <v>372</v>
      </c>
      <c r="B36" s="9" t="s">
        <v>314</v>
      </c>
      <c r="C36" s="9" t="s">
        <v>292</v>
      </c>
      <c r="D36" s="9" t="s">
        <v>373</v>
      </c>
      <c r="E36" s="9" t="s">
        <v>275</v>
      </c>
      <c r="F36" s="3">
        <v>92</v>
      </c>
      <c r="G36" s="11">
        <f t="shared" si="3"/>
        <v>27.599999999999998</v>
      </c>
      <c r="H36" s="3">
        <v>69</v>
      </c>
      <c r="I36" s="11">
        <f t="shared" si="4"/>
        <v>48.3</v>
      </c>
      <c r="J36" s="4">
        <f t="shared" si="5"/>
        <v>75.89999999999999</v>
      </c>
    </row>
    <row r="37" spans="1:10" ht="18" customHeight="1">
      <c r="A37" s="9" t="s">
        <v>374</v>
      </c>
      <c r="B37" s="9" t="s">
        <v>306</v>
      </c>
      <c r="C37" s="9" t="s">
        <v>318</v>
      </c>
      <c r="D37" s="9" t="s">
        <v>375</v>
      </c>
      <c r="E37" s="9" t="s">
        <v>275</v>
      </c>
      <c r="F37" s="3">
        <v>80</v>
      </c>
      <c r="G37" s="11">
        <f t="shared" si="3"/>
        <v>24</v>
      </c>
      <c r="H37" s="3">
        <v>74</v>
      </c>
      <c r="I37" s="11">
        <f t="shared" si="4"/>
        <v>51.8</v>
      </c>
      <c r="J37" s="4">
        <f t="shared" si="5"/>
        <v>75.8</v>
      </c>
    </row>
    <row r="38" spans="1:10" ht="18" customHeight="1">
      <c r="A38" s="9" t="s">
        <v>376</v>
      </c>
      <c r="B38" s="9" t="s">
        <v>300</v>
      </c>
      <c r="C38" s="9" t="s">
        <v>377</v>
      </c>
      <c r="D38" s="9" t="s">
        <v>378</v>
      </c>
      <c r="E38" s="9" t="s">
        <v>275</v>
      </c>
      <c r="F38" s="3">
        <v>80</v>
      </c>
      <c r="G38" s="11">
        <f t="shared" si="3"/>
        <v>24</v>
      </c>
      <c r="H38" s="3">
        <v>74</v>
      </c>
      <c r="I38" s="11">
        <f t="shared" si="4"/>
        <v>51.8</v>
      </c>
      <c r="J38" s="4">
        <f t="shared" si="5"/>
        <v>75.8</v>
      </c>
    </row>
    <row r="39" spans="1:10" ht="18" customHeight="1">
      <c r="A39" s="9" t="s">
        <v>379</v>
      </c>
      <c r="B39" s="9" t="s">
        <v>284</v>
      </c>
      <c r="C39" s="9" t="s">
        <v>310</v>
      </c>
      <c r="D39" s="9" t="s">
        <v>380</v>
      </c>
      <c r="E39" s="9" t="s">
        <v>275</v>
      </c>
      <c r="F39" s="3">
        <v>82</v>
      </c>
      <c r="G39" s="11">
        <f t="shared" si="3"/>
        <v>24.599999999999998</v>
      </c>
      <c r="H39" s="3">
        <v>73</v>
      </c>
      <c r="I39" s="11">
        <f t="shared" si="4"/>
        <v>51.099999999999994</v>
      </c>
      <c r="J39" s="4">
        <f t="shared" si="5"/>
        <v>75.69999999999999</v>
      </c>
    </row>
    <row r="40" spans="1:10" ht="18" customHeight="1">
      <c r="A40" s="9" t="s">
        <v>381</v>
      </c>
      <c r="B40" s="9" t="s">
        <v>280</v>
      </c>
      <c r="C40" s="9" t="s">
        <v>352</v>
      </c>
      <c r="D40" s="9" t="s">
        <v>382</v>
      </c>
      <c r="E40" s="9" t="s">
        <v>275</v>
      </c>
      <c r="F40" s="3">
        <v>86</v>
      </c>
      <c r="G40" s="11">
        <f t="shared" si="3"/>
        <v>25.8</v>
      </c>
      <c r="H40" s="3">
        <v>71</v>
      </c>
      <c r="I40" s="11">
        <f t="shared" si="4"/>
        <v>49.699999999999996</v>
      </c>
      <c r="J40" s="4">
        <f t="shared" si="5"/>
        <v>75.5</v>
      </c>
    </row>
    <row r="41" spans="1:10" ht="18" customHeight="1">
      <c r="A41" s="9" t="s">
        <v>383</v>
      </c>
      <c r="B41" s="9" t="s">
        <v>296</v>
      </c>
      <c r="C41" s="9" t="s">
        <v>321</v>
      </c>
      <c r="D41" s="9" t="s">
        <v>384</v>
      </c>
      <c r="E41" s="9" t="s">
        <v>275</v>
      </c>
      <c r="F41" s="3">
        <v>86</v>
      </c>
      <c r="G41" s="11">
        <f t="shared" si="3"/>
        <v>25.8</v>
      </c>
      <c r="H41" s="3">
        <v>71</v>
      </c>
      <c r="I41" s="11">
        <f t="shared" si="4"/>
        <v>49.699999999999996</v>
      </c>
      <c r="J41" s="4">
        <f t="shared" si="5"/>
        <v>75.5</v>
      </c>
    </row>
    <row r="42" spans="1:10" ht="18" customHeight="1">
      <c r="A42" s="9" t="s">
        <v>385</v>
      </c>
      <c r="B42" s="9" t="s">
        <v>292</v>
      </c>
      <c r="C42" s="9" t="s">
        <v>314</v>
      </c>
      <c r="D42" s="9" t="s">
        <v>386</v>
      </c>
      <c r="E42" s="9" t="s">
        <v>275</v>
      </c>
      <c r="F42" s="3">
        <v>88</v>
      </c>
      <c r="G42" s="11">
        <f t="shared" si="3"/>
        <v>26.4</v>
      </c>
      <c r="H42" s="3">
        <v>70</v>
      </c>
      <c r="I42" s="11">
        <f t="shared" si="4"/>
        <v>49</v>
      </c>
      <c r="J42" s="4">
        <f t="shared" si="5"/>
        <v>75.4</v>
      </c>
    </row>
    <row r="43" spans="1:10" ht="18" customHeight="1">
      <c r="A43" s="9" t="s">
        <v>387</v>
      </c>
      <c r="B43" s="9" t="s">
        <v>318</v>
      </c>
      <c r="C43" s="9" t="s">
        <v>277</v>
      </c>
      <c r="D43" s="9" t="s">
        <v>388</v>
      </c>
      <c r="E43" s="9" t="s">
        <v>275</v>
      </c>
      <c r="F43" s="3">
        <v>74</v>
      </c>
      <c r="G43" s="11">
        <f t="shared" si="3"/>
        <v>22.2</v>
      </c>
      <c r="H43" s="3">
        <v>76</v>
      </c>
      <c r="I43" s="11">
        <f t="shared" si="4"/>
        <v>53.199999999999996</v>
      </c>
      <c r="J43" s="4">
        <f t="shared" si="5"/>
        <v>75.39999999999999</v>
      </c>
    </row>
    <row r="44" spans="1:10" ht="18" customHeight="1">
      <c r="A44" s="9" t="s">
        <v>389</v>
      </c>
      <c r="B44" s="9" t="s">
        <v>296</v>
      </c>
      <c r="C44" s="9" t="s">
        <v>317</v>
      </c>
      <c r="D44" s="9" t="s">
        <v>390</v>
      </c>
      <c r="E44" s="9" t="s">
        <v>275</v>
      </c>
      <c r="F44" s="3">
        <v>76</v>
      </c>
      <c r="G44" s="11">
        <f t="shared" si="3"/>
        <v>22.8</v>
      </c>
      <c r="H44" s="3">
        <v>75</v>
      </c>
      <c r="I44" s="11">
        <f t="shared" si="4"/>
        <v>52.5</v>
      </c>
      <c r="J44" s="4">
        <f t="shared" si="5"/>
        <v>75.3</v>
      </c>
    </row>
    <row r="45" spans="1:10" ht="18" customHeight="1">
      <c r="A45" s="9" t="s">
        <v>391</v>
      </c>
      <c r="B45" s="9" t="s">
        <v>306</v>
      </c>
      <c r="C45" s="9" t="s">
        <v>310</v>
      </c>
      <c r="D45" s="9" t="s">
        <v>392</v>
      </c>
      <c r="E45" s="9" t="s">
        <v>275</v>
      </c>
      <c r="F45" s="3">
        <v>76</v>
      </c>
      <c r="G45" s="11">
        <f t="shared" si="3"/>
        <v>22.8</v>
      </c>
      <c r="H45" s="3">
        <v>75</v>
      </c>
      <c r="I45" s="11">
        <f t="shared" si="4"/>
        <v>52.5</v>
      </c>
      <c r="J45" s="4">
        <f t="shared" si="5"/>
        <v>75.3</v>
      </c>
    </row>
    <row r="46" spans="1:10" ht="18" customHeight="1">
      <c r="A46" s="9" t="s">
        <v>393</v>
      </c>
      <c r="B46" s="9" t="s">
        <v>273</v>
      </c>
      <c r="C46" s="9" t="s">
        <v>351</v>
      </c>
      <c r="D46" s="9" t="s">
        <v>394</v>
      </c>
      <c r="E46" s="9" t="s">
        <v>275</v>
      </c>
      <c r="F46" s="3">
        <v>90</v>
      </c>
      <c r="G46" s="11">
        <f t="shared" si="3"/>
        <v>27</v>
      </c>
      <c r="H46" s="3">
        <v>69</v>
      </c>
      <c r="I46" s="11">
        <f t="shared" si="4"/>
        <v>48.3</v>
      </c>
      <c r="J46" s="4">
        <f t="shared" si="5"/>
        <v>75.3</v>
      </c>
    </row>
    <row r="47" spans="1:10" ht="18" customHeight="1">
      <c r="A47" s="9" t="s">
        <v>395</v>
      </c>
      <c r="B47" s="9" t="s">
        <v>377</v>
      </c>
      <c r="C47" s="9" t="s">
        <v>351</v>
      </c>
      <c r="D47" s="9" t="s">
        <v>396</v>
      </c>
      <c r="E47" s="9" t="s">
        <v>275</v>
      </c>
      <c r="F47" s="3">
        <v>66</v>
      </c>
      <c r="G47" s="11">
        <f t="shared" si="3"/>
        <v>19.8</v>
      </c>
      <c r="H47" s="3">
        <v>79</v>
      </c>
      <c r="I47" s="11">
        <f t="shared" si="4"/>
        <v>55.3</v>
      </c>
      <c r="J47" s="4">
        <f t="shared" si="5"/>
        <v>75.1</v>
      </c>
    </row>
    <row r="48" spans="1:10" ht="18" customHeight="1">
      <c r="A48" s="9" t="s">
        <v>397</v>
      </c>
      <c r="B48" s="9" t="s">
        <v>377</v>
      </c>
      <c r="C48" s="9" t="s">
        <v>306</v>
      </c>
      <c r="D48" s="9" t="s">
        <v>398</v>
      </c>
      <c r="E48" s="9" t="s">
        <v>275</v>
      </c>
      <c r="F48" s="3">
        <v>80</v>
      </c>
      <c r="G48" s="11">
        <f t="shared" si="3"/>
        <v>24</v>
      </c>
      <c r="H48" s="3">
        <v>73</v>
      </c>
      <c r="I48" s="11">
        <f t="shared" si="4"/>
        <v>51.099999999999994</v>
      </c>
      <c r="J48" s="4">
        <f t="shared" si="5"/>
        <v>75.1</v>
      </c>
    </row>
    <row r="49" spans="1:10" ht="18" customHeight="1">
      <c r="A49" s="9" t="s">
        <v>399</v>
      </c>
      <c r="B49" s="9" t="s">
        <v>318</v>
      </c>
      <c r="C49" s="9" t="s">
        <v>306</v>
      </c>
      <c r="D49" s="9" t="s">
        <v>400</v>
      </c>
      <c r="E49" s="9" t="s">
        <v>275</v>
      </c>
      <c r="F49" s="3">
        <v>82</v>
      </c>
      <c r="G49" s="11">
        <f t="shared" si="3"/>
        <v>24.599999999999998</v>
      </c>
      <c r="H49" s="3">
        <v>72</v>
      </c>
      <c r="I49" s="11">
        <f t="shared" si="4"/>
        <v>50.4</v>
      </c>
      <c r="J49" s="4">
        <f t="shared" si="5"/>
        <v>75</v>
      </c>
    </row>
    <row r="50" spans="1:10" ht="18" customHeight="1">
      <c r="A50" s="9" t="s">
        <v>401</v>
      </c>
      <c r="B50" s="9" t="s">
        <v>300</v>
      </c>
      <c r="C50" s="9" t="s">
        <v>306</v>
      </c>
      <c r="D50" s="9" t="s">
        <v>402</v>
      </c>
      <c r="E50" s="9" t="s">
        <v>275</v>
      </c>
      <c r="F50" s="3">
        <v>82</v>
      </c>
      <c r="G50" s="11">
        <f t="shared" si="3"/>
        <v>24.599999999999998</v>
      </c>
      <c r="H50" s="3">
        <v>72</v>
      </c>
      <c r="I50" s="11">
        <f t="shared" si="4"/>
        <v>50.4</v>
      </c>
      <c r="J50" s="4">
        <f t="shared" si="5"/>
        <v>75</v>
      </c>
    </row>
    <row r="51" spans="1:10" ht="18" customHeight="1">
      <c r="A51" s="9" t="s">
        <v>403</v>
      </c>
      <c r="B51" s="9" t="s">
        <v>404</v>
      </c>
      <c r="C51" s="9" t="s">
        <v>280</v>
      </c>
      <c r="D51" s="9" t="s">
        <v>405</v>
      </c>
      <c r="E51" s="9" t="s">
        <v>275</v>
      </c>
      <c r="F51" s="3">
        <v>82</v>
      </c>
      <c r="G51" s="11">
        <f t="shared" si="3"/>
        <v>24.599999999999998</v>
      </c>
      <c r="H51" s="3">
        <v>72</v>
      </c>
      <c r="I51" s="11">
        <f t="shared" si="4"/>
        <v>50.4</v>
      </c>
      <c r="J51" s="4">
        <f t="shared" si="5"/>
        <v>75</v>
      </c>
    </row>
    <row r="52" spans="1:10" ht="18" customHeight="1">
      <c r="A52" s="9" t="s">
        <v>406</v>
      </c>
      <c r="B52" s="9" t="s">
        <v>295</v>
      </c>
      <c r="C52" s="9" t="s">
        <v>273</v>
      </c>
      <c r="D52" s="9" t="s">
        <v>407</v>
      </c>
      <c r="E52" s="9" t="s">
        <v>275</v>
      </c>
      <c r="F52" s="3">
        <v>82</v>
      </c>
      <c r="G52" s="11">
        <f t="shared" si="3"/>
        <v>24.599999999999998</v>
      </c>
      <c r="H52" s="3">
        <v>72</v>
      </c>
      <c r="I52" s="11">
        <f t="shared" si="4"/>
        <v>50.4</v>
      </c>
      <c r="J52" s="4">
        <f t="shared" si="5"/>
        <v>75</v>
      </c>
    </row>
    <row r="53" spans="1:10" ht="18" customHeight="1">
      <c r="A53" s="9" t="s">
        <v>408</v>
      </c>
      <c r="B53" s="9" t="s">
        <v>352</v>
      </c>
      <c r="C53" s="9" t="s">
        <v>303</v>
      </c>
      <c r="D53" s="9" t="s">
        <v>409</v>
      </c>
      <c r="E53" s="9" t="s">
        <v>275</v>
      </c>
      <c r="F53" s="3">
        <v>86</v>
      </c>
      <c r="G53" s="11">
        <f t="shared" si="3"/>
        <v>25.8</v>
      </c>
      <c r="H53" s="3">
        <v>70</v>
      </c>
      <c r="I53" s="11">
        <f t="shared" si="4"/>
        <v>49</v>
      </c>
      <c r="J53" s="4">
        <f t="shared" si="5"/>
        <v>74.8</v>
      </c>
    </row>
    <row r="54" spans="1:10" ht="18" customHeight="1">
      <c r="A54" s="9" t="s">
        <v>410</v>
      </c>
      <c r="B54" s="9" t="s">
        <v>306</v>
      </c>
      <c r="C54" s="9" t="s">
        <v>411</v>
      </c>
      <c r="D54" s="9" t="s">
        <v>412</v>
      </c>
      <c r="E54" s="9" t="s">
        <v>275</v>
      </c>
      <c r="F54" s="3">
        <v>58</v>
      </c>
      <c r="G54" s="11">
        <f t="shared" si="3"/>
        <v>17.4</v>
      </c>
      <c r="H54" s="3">
        <v>82</v>
      </c>
      <c r="I54" s="11">
        <f t="shared" si="4"/>
        <v>57.4</v>
      </c>
      <c r="J54" s="4">
        <f t="shared" si="5"/>
        <v>74.8</v>
      </c>
    </row>
    <row r="55" spans="1:10" ht="18" customHeight="1">
      <c r="A55" s="9" t="s">
        <v>413</v>
      </c>
      <c r="B55" s="9" t="s">
        <v>285</v>
      </c>
      <c r="C55" s="9" t="s">
        <v>307</v>
      </c>
      <c r="D55" s="9" t="s">
        <v>414</v>
      </c>
      <c r="E55" s="9" t="s">
        <v>275</v>
      </c>
      <c r="F55" s="3">
        <v>72</v>
      </c>
      <c r="G55" s="11">
        <f t="shared" si="3"/>
        <v>21.599999999999998</v>
      </c>
      <c r="H55" s="3">
        <v>76</v>
      </c>
      <c r="I55" s="11">
        <f t="shared" si="4"/>
        <v>53.199999999999996</v>
      </c>
      <c r="J55" s="4">
        <f t="shared" si="5"/>
        <v>74.8</v>
      </c>
    </row>
    <row r="56" spans="1:10" ht="18" customHeight="1">
      <c r="A56" s="9" t="s">
        <v>415</v>
      </c>
      <c r="B56" s="9" t="s">
        <v>404</v>
      </c>
      <c r="C56" s="9" t="s">
        <v>281</v>
      </c>
      <c r="D56" s="9" t="s">
        <v>416</v>
      </c>
      <c r="E56" s="9" t="s">
        <v>275</v>
      </c>
      <c r="F56" s="3">
        <v>86</v>
      </c>
      <c r="G56" s="11">
        <f t="shared" si="3"/>
        <v>25.8</v>
      </c>
      <c r="H56" s="3">
        <v>70</v>
      </c>
      <c r="I56" s="11">
        <f t="shared" si="4"/>
        <v>49</v>
      </c>
      <c r="J56" s="4">
        <f t="shared" si="5"/>
        <v>74.8</v>
      </c>
    </row>
    <row r="57" spans="1:10" ht="18" customHeight="1">
      <c r="A57" s="9" t="s">
        <v>417</v>
      </c>
      <c r="B57" s="9" t="s">
        <v>418</v>
      </c>
      <c r="C57" s="9" t="s">
        <v>277</v>
      </c>
      <c r="D57" s="9" t="s">
        <v>419</v>
      </c>
      <c r="E57" s="9" t="s">
        <v>275</v>
      </c>
      <c r="F57" s="3">
        <v>90</v>
      </c>
      <c r="G57" s="11">
        <f t="shared" si="3"/>
        <v>27</v>
      </c>
      <c r="H57" s="3">
        <v>68</v>
      </c>
      <c r="I57" s="11">
        <f t="shared" si="4"/>
        <v>47.599999999999994</v>
      </c>
      <c r="J57" s="4">
        <f t="shared" si="5"/>
        <v>74.6</v>
      </c>
    </row>
    <row r="58" spans="1:10" ht="18" customHeight="1">
      <c r="A58" s="9" t="s">
        <v>420</v>
      </c>
      <c r="B58" s="9" t="s">
        <v>345</v>
      </c>
      <c r="C58" s="9" t="s">
        <v>289</v>
      </c>
      <c r="D58" s="9" t="s">
        <v>421</v>
      </c>
      <c r="E58" s="9" t="s">
        <v>275</v>
      </c>
      <c r="F58" s="3">
        <v>78</v>
      </c>
      <c r="G58" s="11">
        <f t="shared" si="3"/>
        <v>23.4</v>
      </c>
      <c r="H58" s="3">
        <v>73</v>
      </c>
      <c r="I58" s="11">
        <f t="shared" si="4"/>
        <v>51.099999999999994</v>
      </c>
      <c r="J58" s="4">
        <f t="shared" si="5"/>
        <v>74.5</v>
      </c>
    </row>
    <row r="59" spans="1:10" ht="18" customHeight="1">
      <c r="A59" s="9" t="s">
        <v>422</v>
      </c>
      <c r="B59" s="9" t="s">
        <v>306</v>
      </c>
      <c r="C59" s="9" t="s">
        <v>289</v>
      </c>
      <c r="D59" s="9" t="s">
        <v>423</v>
      </c>
      <c r="E59" s="9" t="s">
        <v>275</v>
      </c>
      <c r="F59" s="3">
        <v>80</v>
      </c>
      <c r="G59" s="11">
        <f t="shared" si="3"/>
        <v>24</v>
      </c>
      <c r="H59" s="3">
        <v>72</v>
      </c>
      <c r="I59" s="11">
        <f t="shared" si="4"/>
        <v>50.4</v>
      </c>
      <c r="J59" s="4">
        <f t="shared" si="5"/>
        <v>74.4</v>
      </c>
    </row>
    <row r="60" spans="1:10" ht="18" customHeight="1">
      <c r="A60" s="9" t="s">
        <v>424</v>
      </c>
      <c r="B60" s="9" t="s">
        <v>377</v>
      </c>
      <c r="C60" s="9" t="s">
        <v>314</v>
      </c>
      <c r="D60" s="9" t="s">
        <v>425</v>
      </c>
      <c r="E60" s="9" t="s">
        <v>275</v>
      </c>
      <c r="F60" s="3">
        <v>80</v>
      </c>
      <c r="G60" s="11">
        <f t="shared" si="3"/>
        <v>24</v>
      </c>
      <c r="H60" s="3">
        <v>72</v>
      </c>
      <c r="I60" s="11">
        <f t="shared" si="4"/>
        <v>50.4</v>
      </c>
      <c r="J60" s="4">
        <f t="shared" si="5"/>
        <v>74.4</v>
      </c>
    </row>
    <row r="61" spans="1:10" ht="18" customHeight="1">
      <c r="A61" s="9" t="s">
        <v>426</v>
      </c>
      <c r="B61" s="9" t="s">
        <v>418</v>
      </c>
      <c r="C61" s="9" t="s">
        <v>352</v>
      </c>
      <c r="D61" s="9" t="s">
        <v>427</v>
      </c>
      <c r="E61" s="9" t="s">
        <v>275</v>
      </c>
      <c r="F61" s="3">
        <v>82</v>
      </c>
      <c r="G61" s="11">
        <f t="shared" si="3"/>
        <v>24.599999999999998</v>
      </c>
      <c r="H61" s="3">
        <v>71</v>
      </c>
      <c r="I61" s="11">
        <f t="shared" si="4"/>
        <v>49.699999999999996</v>
      </c>
      <c r="J61" s="4">
        <f t="shared" si="5"/>
        <v>74.3</v>
      </c>
    </row>
    <row r="62" spans="1:10" ht="18" customHeight="1">
      <c r="A62" s="9" t="s">
        <v>428</v>
      </c>
      <c r="B62" s="9" t="s">
        <v>314</v>
      </c>
      <c r="C62" s="9" t="s">
        <v>299</v>
      </c>
      <c r="D62" s="9" t="s">
        <v>429</v>
      </c>
      <c r="E62" s="9" t="s">
        <v>275</v>
      </c>
      <c r="F62" s="3">
        <v>70</v>
      </c>
      <c r="G62" s="11">
        <f t="shared" si="3"/>
        <v>21</v>
      </c>
      <c r="H62" s="3">
        <v>76</v>
      </c>
      <c r="I62" s="11">
        <f t="shared" si="4"/>
        <v>53.199999999999996</v>
      </c>
      <c r="J62" s="4">
        <f t="shared" si="5"/>
        <v>74.19999999999999</v>
      </c>
    </row>
    <row r="63" spans="1:10" ht="18" customHeight="1">
      <c r="A63" s="9" t="s">
        <v>430</v>
      </c>
      <c r="B63" s="9" t="s">
        <v>299</v>
      </c>
      <c r="C63" s="9" t="s">
        <v>321</v>
      </c>
      <c r="D63" s="9" t="s">
        <v>431</v>
      </c>
      <c r="E63" s="9" t="s">
        <v>275</v>
      </c>
      <c r="F63" s="3">
        <v>86</v>
      </c>
      <c r="G63" s="11">
        <f t="shared" si="3"/>
        <v>25.8</v>
      </c>
      <c r="H63" s="3">
        <v>69</v>
      </c>
      <c r="I63" s="11">
        <f t="shared" si="4"/>
        <v>48.3</v>
      </c>
      <c r="J63" s="4">
        <f t="shared" si="5"/>
        <v>74.1</v>
      </c>
    </row>
    <row r="64" spans="1:10" ht="18" customHeight="1">
      <c r="A64" s="9" t="s">
        <v>432</v>
      </c>
      <c r="B64" s="9" t="s">
        <v>314</v>
      </c>
      <c r="C64" s="9" t="s">
        <v>289</v>
      </c>
      <c r="D64" s="9" t="s">
        <v>433</v>
      </c>
      <c r="E64" s="9" t="s">
        <v>275</v>
      </c>
      <c r="F64" s="3">
        <v>86</v>
      </c>
      <c r="G64" s="11">
        <f t="shared" si="3"/>
        <v>25.8</v>
      </c>
      <c r="H64" s="3">
        <v>69</v>
      </c>
      <c r="I64" s="11">
        <f t="shared" si="4"/>
        <v>48.3</v>
      </c>
      <c r="J64" s="4">
        <f t="shared" si="5"/>
        <v>74.1</v>
      </c>
    </row>
    <row r="65" spans="1:10" ht="18" customHeight="1">
      <c r="A65" s="9" t="s">
        <v>434</v>
      </c>
      <c r="B65" s="9" t="s">
        <v>296</v>
      </c>
      <c r="C65" s="9" t="s">
        <v>300</v>
      </c>
      <c r="D65" s="9" t="s">
        <v>435</v>
      </c>
      <c r="E65" s="9" t="s">
        <v>275</v>
      </c>
      <c r="F65" s="3">
        <v>74</v>
      </c>
      <c r="G65" s="11">
        <f t="shared" si="3"/>
        <v>22.2</v>
      </c>
      <c r="H65" s="3">
        <v>74</v>
      </c>
      <c r="I65" s="11">
        <f t="shared" si="4"/>
        <v>51.8</v>
      </c>
      <c r="J65" s="4">
        <f t="shared" si="5"/>
        <v>74</v>
      </c>
    </row>
    <row r="66" spans="1:10" ht="18" customHeight="1">
      <c r="A66" s="9" t="s">
        <v>436</v>
      </c>
      <c r="B66" s="9" t="s">
        <v>289</v>
      </c>
      <c r="C66" s="9" t="s">
        <v>284</v>
      </c>
      <c r="D66" s="9" t="s">
        <v>437</v>
      </c>
      <c r="E66" s="9" t="s">
        <v>275</v>
      </c>
      <c r="F66" s="3">
        <v>74</v>
      </c>
      <c r="G66" s="11">
        <f aca="true" t="shared" si="6" ref="G66:G97">F66*0.3</f>
        <v>22.2</v>
      </c>
      <c r="H66" s="3">
        <v>74</v>
      </c>
      <c r="I66" s="11">
        <f aca="true" t="shared" si="7" ref="I66:I97">H66*0.7</f>
        <v>51.8</v>
      </c>
      <c r="J66" s="4">
        <f aca="true" t="shared" si="8" ref="J66:J97">G66+I66</f>
        <v>74</v>
      </c>
    </row>
    <row r="67" spans="1:10" ht="18" customHeight="1">
      <c r="A67" s="9" t="s">
        <v>438</v>
      </c>
      <c r="B67" s="9" t="s">
        <v>289</v>
      </c>
      <c r="C67" s="9" t="s">
        <v>334</v>
      </c>
      <c r="D67" s="9" t="s">
        <v>439</v>
      </c>
      <c r="E67" s="9" t="s">
        <v>275</v>
      </c>
      <c r="F67" s="3">
        <v>88</v>
      </c>
      <c r="G67" s="11">
        <f t="shared" si="6"/>
        <v>26.4</v>
      </c>
      <c r="H67" s="3">
        <v>68</v>
      </c>
      <c r="I67" s="11">
        <f t="shared" si="7"/>
        <v>47.599999999999994</v>
      </c>
      <c r="J67" s="4">
        <f t="shared" si="8"/>
        <v>74</v>
      </c>
    </row>
    <row r="68" spans="1:10" ht="18" customHeight="1">
      <c r="A68" s="9" t="s">
        <v>440</v>
      </c>
      <c r="B68" s="9" t="s">
        <v>326</v>
      </c>
      <c r="C68" s="9" t="s">
        <v>377</v>
      </c>
      <c r="D68" s="9" t="s">
        <v>441</v>
      </c>
      <c r="E68" s="9" t="s">
        <v>275</v>
      </c>
      <c r="F68" s="3">
        <v>81</v>
      </c>
      <c r="G68" s="11">
        <f t="shared" si="6"/>
        <v>24.3</v>
      </c>
      <c r="H68" s="3">
        <v>71</v>
      </c>
      <c r="I68" s="11">
        <f t="shared" si="7"/>
        <v>49.699999999999996</v>
      </c>
      <c r="J68" s="4">
        <f t="shared" si="8"/>
        <v>74</v>
      </c>
    </row>
    <row r="69" spans="1:10" ht="18" customHeight="1">
      <c r="A69" s="9" t="s">
        <v>442</v>
      </c>
      <c r="B69" s="9" t="s">
        <v>300</v>
      </c>
      <c r="C69" s="9" t="s">
        <v>310</v>
      </c>
      <c r="D69" s="9" t="s">
        <v>443</v>
      </c>
      <c r="E69" s="9" t="s">
        <v>275</v>
      </c>
      <c r="F69" s="3">
        <v>76</v>
      </c>
      <c r="G69" s="11">
        <f t="shared" si="6"/>
        <v>22.8</v>
      </c>
      <c r="H69" s="3">
        <v>73</v>
      </c>
      <c r="I69" s="11">
        <f t="shared" si="7"/>
        <v>51.099999999999994</v>
      </c>
      <c r="J69" s="4">
        <f t="shared" si="8"/>
        <v>73.89999999999999</v>
      </c>
    </row>
    <row r="70" spans="1:10" ht="18" customHeight="1">
      <c r="A70" s="9" t="s">
        <v>444</v>
      </c>
      <c r="B70" s="9" t="s">
        <v>300</v>
      </c>
      <c r="C70" s="9" t="s">
        <v>289</v>
      </c>
      <c r="D70" s="9" t="s">
        <v>445</v>
      </c>
      <c r="E70" s="9" t="s">
        <v>275</v>
      </c>
      <c r="F70" s="3">
        <v>64</v>
      </c>
      <c r="G70" s="11">
        <f t="shared" si="6"/>
        <v>19.2</v>
      </c>
      <c r="H70" s="3">
        <v>78</v>
      </c>
      <c r="I70" s="11">
        <f t="shared" si="7"/>
        <v>54.599999999999994</v>
      </c>
      <c r="J70" s="4">
        <f t="shared" si="8"/>
        <v>73.8</v>
      </c>
    </row>
    <row r="71" spans="1:10" ht="18" customHeight="1">
      <c r="A71" s="9" t="s">
        <v>446</v>
      </c>
      <c r="B71" s="9" t="s">
        <v>355</v>
      </c>
      <c r="C71" s="9" t="s">
        <v>317</v>
      </c>
      <c r="D71" s="9" t="s">
        <v>447</v>
      </c>
      <c r="E71" s="9" t="s">
        <v>275</v>
      </c>
      <c r="F71" s="3">
        <v>66</v>
      </c>
      <c r="G71" s="11">
        <f t="shared" si="6"/>
        <v>19.8</v>
      </c>
      <c r="H71" s="3">
        <v>77</v>
      </c>
      <c r="I71" s="11">
        <f t="shared" si="7"/>
        <v>53.9</v>
      </c>
      <c r="J71" s="4">
        <f t="shared" si="8"/>
        <v>73.7</v>
      </c>
    </row>
    <row r="72" spans="1:10" ht="18" customHeight="1">
      <c r="A72" s="9" t="s">
        <v>448</v>
      </c>
      <c r="B72" s="9" t="s">
        <v>288</v>
      </c>
      <c r="C72" s="9" t="s">
        <v>314</v>
      </c>
      <c r="D72" s="9" t="s">
        <v>449</v>
      </c>
      <c r="E72" s="9" t="s">
        <v>275</v>
      </c>
      <c r="F72" s="3">
        <v>80</v>
      </c>
      <c r="G72" s="11">
        <f t="shared" si="6"/>
        <v>24</v>
      </c>
      <c r="H72" s="3">
        <v>71</v>
      </c>
      <c r="I72" s="11">
        <f t="shared" si="7"/>
        <v>49.699999999999996</v>
      </c>
      <c r="J72" s="4">
        <f t="shared" si="8"/>
        <v>73.69999999999999</v>
      </c>
    </row>
    <row r="73" spans="1:10" ht="18" customHeight="1">
      <c r="A73" s="9" t="s">
        <v>450</v>
      </c>
      <c r="B73" s="9" t="s">
        <v>352</v>
      </c>
      <c r="C73" s="9" t="s">
        <v>292</v>
      </c>
      <c r="D73" s="9" t="s">
        <v>451</v>
      </c>
      <c r="E73" s="9" t="s">
        <v>275</v>
      </c>
      <c r="F73" s="3">
        <v>80</v>
      </c>
      <c r="G73" s="11">
        <f t="shared" si="6"/>
        <v>24</v>
      </c>
      <c r="H73" s="3">
        <v>71</v>
      </c>
      <c r="I73" s="11">
        <f t="shared" si="7"/>
        <v>49.699999999999996</v>
      </c>
      <c r="J73" s="4">
        <f t="shared" si="8"/>
        <v>73.69999999999999</v>
      </c>
    </row>
    <row r="74" spans="1:10" ht="18" customHeight="1">
      <c r="A74" s="9" t="s">
        <v>452</v>
      </c>
      <c r="B74" s="9" t="s">
        <v>348</v>
      </c>
      <c r="C74" s="9" t="s">
        <v>280</v>
      </c>
      <c r="D74" s="9" t="s">
        <v>453</v>
      </c>
      <c r="E74" s="9" t="s">
        <v>275</v>
      </c>
      <c r="F74" s="3">
        <v>80</v>
      </c>
      <c r="G74" s="11">
        <f t="shared" si="6"/>
        <v>24</v>
      </c>
      <c r="H74" s="3">
        <v>71</v>
      </c>
      <c r="I74" s="11">
        <f t="shared" si="7"/>
        <v>49.699999999999996</v>
      </c>
      <c r="J74" s="4">
        <f t="shared" si="8"/>
        <v>73.69999999999999</v>
      </c>
    </row>
    <row r="75" spans="1:10" ht="18" customHeight="1">
      <c r="A75" s="9" t="s">
        <v>454</v>
      </c>
      <c r="B75" s="9" t="s">
        <v>455</v>
      </c>
      <c r="C75" s="9" t="s">
        <v>277</v>
      </c>
      <c r="D75" s="9" t="s">
        <v>456</v>
      </c>
      <c r="E75" s="9" t="s">
        <v>275</v>
      </c>
      <c r="F75" s="3">
        <v>80</v>
      </c>
      <c r="G75" s="11">
        <f t="shared" si="6"/>
        <v>24</v>
      </c>
      <c r="H75" s="3">
        <v>71</v>
      </c>
      <c r="I75" s="11">
        <f t="shared" si="7"/>
        <v>49.699999999999996</v>
      </c>
      <c r="J75" s="4">
        <f t="shared" si="8"/>
        <v>73.69999999999999</v>
      </c>
    </row>
    <row r="76" spans="1:10" ht="18" customHeight="1">
      <c r="A76" s="9" t="s">
        <v>457</v>
      </c>
      <c r="B76" s="9" t="s">
        <v>310</v>
      </c>
      <c r="C76" s="9" t="s">
        <v>314</v>
      </c>
      <c r="D76" s="9" t="s">
        <v>458</v>
      </c>
      <c r="E76" s="9" t="s">
        <v>275</v>
      </c>
      <c r="F76" s="3">
        <v>82</v>
      </c>
      <c r="G76" s="11">
        <f t="shared" si="6"/>
        <v>24.599999999999998</v>
      </c>
      <c r="H76" s="3">
        <v>70</v>
      </c>
      <c r="I76" s="11">
        <f t="shared" si="7"/>
        <v>49</v>
      </c>
      <c r="J76" s="4">
        <f t="shared" si="8"/>
        <v>73.6</v>
      </c>
    </row>
    <row r="77" spans="1:10" ht="18" customHeight="1">
      <c r="A77" s="9" t="s">
        <v>459</v>
      </c>
      <c r="B77" s="9" t="s">
        <v>314</v>
      </c>
      <c r="C77" s="9" t="s">
        <v>300</v>
      </c>
      <c r="D77" s="9" t="s">
        <v>460</v>
      </c>
      <c r="E77" s="9" t="s">
        <v>275</v>
      </c>
      <c r="F77" s="3">
        <v>68</v>
      </c>
      <c r="G77" s="11">
        <f t="shared" si="6"/>
        <v>20.4</v>
      </c>
      <c r="H77" s="3">
        <v>76</v>
      </c>
      <c r="I77" s="11">
        <f t="shared" si="7"/>
        <v>53.199999999999996</v>
      </c>
      <c r="J77" s="4">
        <f t="shared" si="8"/>
        <v>73.6</v>
      </c>
    </row>
    <row r="78" spans="1:10" ht="18" customHeight="1">
      <c r="A78" s="16" t="s">
        <v>461</v>
      </c>
      <c r="B78" s="16" t="s">
        <v>418</v>
      </c>
      <c r="C78" s="16" t="s">
        <v>321</v>
      </c>
      <c r="D78" s="16" t="s">
        <v>462</v>
      </c>
      <c r="E78" s="16" t="s">
        <v>275</v>
      </c>
      <c r="F78" s="17">
        <v>82</v>
      </c>
      <c r="G78" s="18">
        <f t="shared" si="6"/>
        <v>24.599999999999998</v>
      </c>
      <c r="H78" s="17">
        <v>70</v>
      </c>
      <c r="I78" s="18">
        <f t="shared" si="7"/>
        <v>49</v>
      </c>
      <c r="J78" s="19">
        <f t="shared" si="8"/>
        <v>73.6</v>
      </c>
    </row>
    <row r="79" spans="1:11" s="14" customFormat="1" ht="18" customHeight="1">
      <c r="A79" s="16" t="s">
        <v>464</v>
      </c>
      <c r="B79" s="16" t="s">
        <v>306</v>
      </c>
      <c r="C79" s="16" t="s">
        <v>317</v>
      </c>
      <c r="D79" s="16" t="s">
        <v>465</v>
      </c>
      <c r="E79" s="16" t="s">
        <v>275</v>
      </c>
      <c r="F79" s="17">
        <v>70</v>
      </c>
      <c r="G79" s="18">
        <f t="shared" si="6"/>
        <v>21</v>
      </c>
      <c r="H79" s="17">
        <v>75</v>
      </c>
      <c r="I79" s="18">
        <f t="shared" si="7"/>
        <v>52.5</v>
      </c>
      <c r="J79" s="19">
        <f t="shared" si="8"/>
        <v>73.5</v>
      </c>
      <c r="K79" s="5"/>
    </row>
    <row r="80" spans="1:11" s="14" customFormat="1" ht="18" customHeight="1">
      <c r="A80" s="16" t="s">
        <v>466</v>
      </c>
      <c r="B80" s="16" t="s">
        <v>311</v>
      </c>
      <c r="C80" s="16" t="s">
        <v>377</v>
      </c>
      <c r="D80" s="16" t="s">
        <v>467</v>
      </c>
      <c r="E80" s="16" t="s">
        <v>275</v>
      </c>
      <c r="F80" s="17">
        <v>84</v>
      </c>
      <c r="G80" s="18">
        <f t="shared" si="6"/>
        <v>25.2</v>
      </c>
      <c r="H80" s="17">
        <v>69</v>
      </c>
      <c r="I80" s="18">
        <f t="shared" si="7"/>
        <v>48.3</v>
      </c>
      <c r="J80" s="19">
        <f t="shared" si="8"/>
        <v>73.5</v>
      </c>
      <c r="K80" s="5"/>
    </row>
    <row r="81" spans="1:10" ht="18" customHeight="1">
      <c r="A81" s="16" t="s">
        <v>478</v>
      </c>
      <c r="B81" s="16" t="s">
        <v>277</v>
      </c>
      <c r="C81" s="16" t="s">
        <v>273</v>
      </c>
      <c r="D81" s="16" t="s">
        <v>479</v>
      </c>
      <c r="E81" s="16" t="s">
        <v>275</v>
      </c>
      <c r="F81" s="17">
        <v>84</v>
      </c>
      <c r="G81" s="18">
        <f t="shared" si="6"/>
        <v>25.2</v>
      </c>
      <c r="H81" s="17">
        <v>69</v>
      </c>
      <c r="I81" s="18">
        <f t="shared" si="7"/>
        <v>48.3</v>
      </c>
      <c r="J81" s="19">
        <f t="shared" si="8"/>
        <v>73.5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9" sqref="E9"/>
    </sheetView>
  </sheetViews>
  <sheetFormatPr defaultColWidth="9.00390625" defaultRowHeight="14.25"/>
  <cols>
    <col min="1" max="1" width="17.125" style="0" customWidth="1"/>
    <col min="3" max="3" width="7.875" style="0" customWidth="1"/>
    <col min="4" max="4" width="10.50390625" style="0" customWidth="1"/>
    <col min="5" max="5" width="17.375" style="0" customWidth="1"/>
    <col min="7" max="7" width="14.125" style="0" customWidth="1"/>
    <col min="9" max="9" width="12.875" style="0" customWidth="1"/>
    <col min="10" max="10" width="10.75390625" style="1" customWidth="1"/>
  </cols>
  <sheetData>
    <row r="1" spans="1:10" ht="33.75" customHeight="1">
      <c r="A1" s="7" t="s">
        <v>261</v>
      </c>
      <c r="B1" s="7" t="s">
        <v>262</v>
      </c>
      <c r="C1" s="7" t="s">
        <v>263</v>
      </c>
      <c r="D1" s="7" t="s">
        <v>264</v>
      </c>
      <c r="E1" s="7" t="s">
        <v>265</v>
      </c>
      <c r="F1" s="7" t="s">
        <v>266</v>
      </c>
      <c r="G1" s="7" t="s">
        <v>267</v>
      </c>
      <c r="H1" s="7" t="s">
        <v>268</v>
      </c>
      <c r="I1" s="7" t="s">
        <v>269</v>
      </c>
      <c r="J1" s="2" t="s">
        <v>270</v>
      </c>
    </row>
    <row r="2" spans="1:10" ht="18" customHeight="1">
      <c r="A2" s="9" t="s">
        <v>7</v>
      </c>
      <c r="B2" s="9" t="s">
        <v>8</v>
      </c>
      <c r="C2" s="9" t="s">
        <v>311</v>
      </c>
      <c r="D2" s="16" t="s">
        <v>9</v>
      </c>
      <c r="E2" s="9" t="s">
        <v>10</v>
      </c>
      <c r="F2" s="3">
        <v>84</v>
      </c>
      <c r="G2" s="3">
        <f aca="true" t="shared" si="0" ref="G2:G39">F2*0.3</f>
        <v>25.2</v>
      </c>
      <c r="H2" s="3">
        <v>84</v>
      </c>
      <c r="I2" s="3">
        <f aca="true" t="shared" si="1" ref="I2:I39">H2*0.7</f>
        <v>58.8</v>
      </c>
      <c r="J2" s="4">
        <f aca="true" t="shared" si="2" ref="J2:J39">G2+I2</f>
        <v>84</v>
      </c>
    </row>
    <row r="3" spans="1:10" ht="18" customHeight="1">
      <c r="A3" s="9" t="s">
        <v>11</v>
      </c>
      <c r="B3" s="9" t="s">
        <v>12</v>
      </c>
      <c r="C3" s="9" t="s">
        <v>351</v>
      </c>
      <c r="D3" s="16" t="s">
        <v>13</v>
      </c>
      <c r="E3" s="9" t="s">
        <v>10</v>
      </c>
      <c r="F3" s="3">
        <v>92</v>
      </c>
      <c r="G3" s="3">
        <f t="shared" si="0"/>
        <v>27.599999999999998</v>
      </c>
      <c r="H3" s="3">
        <v>79</v>
      </c>
      <c r="I3" s="3">
        <f t="shared" si="1"/>
        <v>55.3</v>
      </c>
      <c r="J3" s="4">
        <f t="shared" si="2"/>
        <v>82.89999999999999</v>
      </c>
    </row>
    <row r="4" spans="1:10" ht="18" customHeight="1">
      <c r="A4" s="9" t="s">
        <v>14</v>
      </c>
      <c r="B4" s="9" t="s">
        <v>355</v>
      </c>
      <c r="C4" s="9" t="s">
        <v>273</v>
      </c>
      <c r="D4" s="16" t="s">
        <v>15</v>
      </c>
      <c r="E4" s="9" t="s">
        <v>10</v>
      </c>
      <c r="F4" s="3">
        <v>90</v>
      </c>
      <c r="G4" s="3">
        <f t="shared" si="0"/>
        <v>27</v>
      </c>
      <c r="H4" s="3">
        <v>75</v>
      </c>
      <c r="I4" s="3">
        <f t="shared" si="1"/>
        <v>52.5</v>
      </c>
      <c r="J4" s="4">
        <f t="shared" si="2"/>
        <v>79.5</v>
      </c>
    </row>
    <row r="5" spans="1:10" ht="18" customHeight="1">
      <c r="A5" s="9" t="s">
        <v>16</v>
      </c>
      <c r="B5" s="9" t="s">
        <v>8</v>
      </c>
      <c r="C5" s="9" t="s">
        <v>345</v>
      </c>
      <c r="D5" s="16" t="s">
        <v>17</v>
      </c>
      <c r="E5" s="9" t="s">
        <v>10</v>
      </c>
      <c r="F5" s="3">
        <v>84</v>
      </c>
      <c r="G5" s="3">
        <f t="shared" si="0"/>
        <v>25.2</v>
      </c>
      <c r="H5" s="3">
        <v>77</v>
      </c>
      <c r="I5" s="3">
        <f t="shared" si="1"/>
        <v>53.9</v>
      </c>
      <c r="J5" s="4">
        <f t="shared" si="2"/>
        <v>79.1</v>
      </c>
    </row>
    <row r="6" spans="1:10" ht="18" customHeight="1">
      <c r="A6" s="9" t="s">
        <v>18</v>
      </c>
      <c r="B6" s="9" t="s">
        <v>19</v>
      </c>
      <c r="C6" s="9" t="s">
        <v>292</v>
      </c>
      <c r="D6" s="16" t="s">
        <v>20</v>
      </c>
      <c r="E6" s="9" t="s">
        <v>10</v>
      </c>
      <c r="F6" s="3">
        <v>74</v>
      </c>
      <c r="G6" s="3">
        <f t="shared" si="0"/>
        <v>22.2</v>
      </c>
      <c r="H6" s="3">
        <v>81</v>
      </c>
      <c r="I6" s="3">
        <f t="shared" si="1"/>
        <v>56.699999999999996</v>
      </c>
      <c r="J6" s="4">
        <f t="shared" si="2"/>
        <v>78.89999999999999</v>
      </c>
    </row>
    <row r="7" spans="1:10" ht="18" customHeight="1">
      <c r="A7" s="9" t="s">
        <v>21</v>
      </c>
      <c r="B7" s="9" t="s">
        <v>8</v>
      </c>
      <c r="C7" s="9" t="s">
        <v>351</v>
      </c>
      <c r="D7" s="16" t="s">
        <v>22</v>
      </c>
      <c r="E7" s="9" t="s">
        <v>10</v>
      </c>
      <c r="F7" s="3">
        <v>74</v>
      </c>
      <c r="G7" s="3">
        <f t="shared" si="0"/>
        <v>22.2</v>
      </c>
      <c r="H7" s="3">
        <v>81</v>
      </c>
      <c r="I7" s="3">
        <f t="shared" si="1"/>
        <v>56.699999999999996</v>
      </c>
      <c r="J7" s="4">
        <f t="shared" si="2"/>
        <v>78.89999999999999</v>
      </c>
    </row>
    <row r="8" spans="1:10" ht="18" customHeight="1">
      <c r="A8" s="9" t="s">
        <v>23</v>
      </c>
      <c r="B8" s="9" t="s">
        <v>24</v>
      </c>
      <c r="C8" s="9" t="s">
        <v>281</v>
      </c>
      <c r="D8" s="16" t="s">
        <v>25</v>
      </c>
      <c r="E8" s="9" t="s">
        <v>10</v>
      </c>
      <c r="F8" s="3">
        <v>80</v>
      </c>
      <c r="G8" s="3">
        <f t="shared" si="0"/>
        <v>24</v>
      </c>
      <c r="H8" s="3">
        <v>78</v>
      </c>
      <c r="I8" s="3">
        <f t="shared" si="1"/>
        <v>54.599999999999994</v>
      </c>
      <c r="J8" s="4">
        <f t="shared" si="2"/>
        <v>78.6</v>
      </c>
    </row>
    <row r="9" spans="1:10" ht="18" customHeight="1">
      <c r="A9" s="9" t="s">
        <v>26</v>
      </c>
      <c r="B9" s="9" t="s">
        <v>19</v>
      </c>
      <c r="C9" s="9" t="s">
        <v>277</v>
      </c>
      <c r="D9" s="16" t="s">
        <v>27</v>
      </c>
      <c r="E9" s="9" t="s">
        <v>10</v>
      </c>
      <c r="F9" s="3">
        <v>72</v>
      </c>
      <c r="G9" s="3">
        <f t="shared" si="0"/>
        <v>21.599999999999998</v>
      </c>
      <c r="H9" s="3">
        <v>80</v>
      </c>
      <c r="I9" s="3">
        <f t="shared" si="1"/>
        <v>56</v>
      </c>
      <c r="J9" s="4">
        <f t="shared" si="2"/>
        <v>77.6</v>
      </c>
    </row>
    <row r="10" spans="1:10" ht="18" customHeight="1">
      <c r="A10" s="9" t="s">
        <v>28</v>
      </c>
      <c r="B10" s="9" t="s">
        <v>24</v>
      </c>
      <c r="C10" s="9" t="s">
        <v>272</v>
      </c>
      <c r="D10" s="16" t="s">
        <v>2</v>
      </c>
      <c r="E10" s="9" t="s">
        <v>10</v>
      </c>
      <c r="F10" s="3">
        <v>84</v>
      </c>
      <c r="G10" s="3">
        <f t="shared" si="0"/>
        <v>25.2</v>
      </c>
      <c r="H10" s="3">
        <v>74</v>
      </c>
      <c r="I10" s="3">
        <f t="shared" si="1"/>
        <v>51.8</v>
      </c>
      <c r="J10" s="4">
        <f t="shared" si="2"/>
        <v>77</v>
      </c>
    </row>
    <row r="11" spans="1:10" ht="18" customHeight="1">
      <c r="A11" s="9" t="s">
        <v>29</v>
      </c>
      <c r="B11" s="9" t="s">
        <v>24</v>
      </c>
      <c r="C11" s="9" t="s">
        <v>303</v>
      </c>
      <c r="D11" s="16" t="s">
        <v>30</v>
      </c>
      <c r="E11" s="9" t="s">
        <v>10</v>
      </c>
      <c r="F11" s="3">
        <v>58</v>
      </c>
      <c r="G11" s="3">
        <f t="shared" si="0"/>
        <v>17.4</v>
      </c>
      <c r="H11" s="3">
        <v>85</v>
      </c>
      <c r="I11" s="3">
        <f t="shared" si="1"/>
        <v>59.49999999999999</v>
      </c>
      <c r="J11" s="4">
        <f t="shared" si="2"/>
        <v>76.89999999999999</v>
      </c>
    </row>
    <row r="12" spans="1:10" ht="18" customHeight="1">
      <c r="A12" s="9" t="s">
        <v>31</v>
      </c>
      <c r="B12" s="9" t="s">
        <v>24</v>
      </c>
      <c r="C12" s="9" t="s">
        <v>345</v>
      </c>
      <c r="D12" s="16" t="s">
        <v>32</v>
      </c>
      <c r="E12" s="9" t="s">
        <v>10</v>
      </c>
      <c r="F12" s="3">
        <v>86</v>
      </c>
      <c r="G12" s="3">
        <f t="shared" si="0"/>
        <v>25.8</v>
      </c>
      <c r="H12" s="3">
        <v>73</v>
      </c>
      <c r="I12" s="3">
        <f t="shared" si="1"/>
        <v>51.099999999999994</v>
      </c>
      <c r="J12" s="4">
        <f t="shared" si="2"/>
        <v>76.89999999999999</v>
      </c>
    </row>
    <row r="13" spans="1:10" ht="18" customHeight="1">
      <c r="A13" s="9" t="s">
        <v>33</v>
      </c>
      <c r="B13" s="9" t="s">
        <v>8</v>
      </c>
      <c r="C13" s="9" t="s">
        <v>281</v>
      </c>
      <c r="D13" s="16" t="s">
        <v>34</v>
      </c>
      <c r="E13" s="9" t="s">
        <v>10</v>
      </c>
      <c r="F13" s="3">
        <v>88</v>
      </c>
      <c r="G13" s="3">
        <f t="shared" si="0"/>
        <v>26.4</v>
      </c>
      <c r="H13" s="3">
        <v>72</v>
      </c>
      <c r="I13" s="3">
        <f t="shared" si="1"/>
        <v>50.4</v>
      </c>
      <c r="J13" s="4">
        <f t="shared" si="2"/>
        <v>76.8</v>
      </c>
    </row>
    <row r="14" spans="1:10" ht="18" customHeight="1">
      <c r="A14" s="9" t="s">
        <v>35</v>
      </c>
      <c r="B14" s="9" t="s">
        <v>8</v>
      </c>
      <c r="C14" s="9" t="s">
        <v>348</v>
      </c>
      <c r="D14" s="16" t="s">
        <v>36</v>
      </c>
      <c r="E14" s="9" t="s">
        <v>10</v>
      </c>
      <c r="F14" s="3">
        <v>76</v>
      </c>
      <c r="G14" s="3">
        <f t="shared" si="0"/>
        <v>22.8</v>
      </c>
      <c r="H14" s="3">
        <v>77</v>
      </c>
      <c r="I14" s="3">
        <f t="shared" si="1"/>
        <v>53.9</v>
      </c>
      <c r="J14" s="4">
        <f t="shared" si="2"/>
        <v>76.7</v>
      </c>
    </row>
    <row r="15" spans="1:10" ht="18" customHeight="1">
      <c r="A15" s="9" t="s">
        <v>37</v>
      </c>
      <c r="B15" s="9" t="s">
        <v>12</v>
      </c>
      <c r="C15" s="9" t="s">
        <v>306</v>
      </c>
      <c r="D15" s="16" t="s">
        <v>38</v>
      </c>
      <c r="E15" s="9" t="s">
        <v>10</v>
      </c>
      <c r="F15" s="3">
        <v>80</v>
      </c>
      <c r="G15" s="3">
        <f t="shared" si="0"/>
        <v>24</v>
      </c>
      <c r="H15" s="3">
        <v>75</v>
      </c>
      <c r="I15" s="3">
        <f t="shared" si="1"/>
        <v>52.5</v>
      </c>
      <c r="J15" s="4">
        <f t="shared" si="2"/>
        <v>76.5</v>
      </c>
    </row>
    <row r="16" spans="1:10" ht="18" customHeight="1">
      <c r="A16" s="9" t="s">
        <v>39</v>
      </c>
      <c r="B16" s="9" t="s">
        <v>24</v>
      </c>
      <c r="C16" s="9" t="s">
        <v>300</v>
      </c>
      <c r="D16" s="16" t="s">
        <v>40</v>
      </c>
      <c r="E16" s="9" t="s">
        <v>10</v>
      </c>
      <c r="F16" s="3">
        <v>80</v>
      </c>
      <c r="G16" s="3">
        <f t="shared" si="0"/>
        <v>24</v>
      </c>
      <c r="H16" s="3">
        <v>75</v>
      </c>
      <c r="I16" s="3">
        <f t="shared" si="1"/>
        <v>52.5</v>
      </c>
      <c r="J16" s="4">
        <f t="shared" si="2"/>
        <v>76.5</v>
      </c>
    </row>
    <row r="17" spans="1:10" ht="18" customHeight="1">
      <c r="A17" s="9" t="s">
        <v>41</v>
      </c>
      <c r="B17" s="9" t="s">
        <v>24</v>
      </c>
      <c r="C17" s="9" t="s">
        <v>273</v>
      </c>
      <c r="D17" s="16" t="s">
        <v>42</v>
      </c>
      <c r="E17" s="9" t="s">
        <v>10</v>
      </c>
      <c r="F17" s="3">
        <v>70</v>
      </c>
      <c r="G17" s="3">
        <f t="shared" si="0"/>
        <v>21</v>
      </c>
      <c r="H17" s="3">
        <v>79</v>
      </c>
      <c r="I17" s="3">
        <f t="shared" si="1"/>
        <v>55.3</v>
      </c>
      <c r="J17" s="4">
        <f t="shared" si="2"/>
        <v>76.3</v>
      </c>
    </row>
    <row r="18" spans="1:10" ht="18" customHeight="1">
      <c r="A18" s="9" t="s">
        <v>43</v>
      </c>
      <c r="B18" s="9" t="s">
        <v>24</v>
      </c>
      <c r="C18" s="9" t="s">
        <v>377</v>
      </c>
      <c r="D18" s="16" t="s">
        <v>44</v>
      </c>
      <c r="E18" s="9" t="s">
        <v>10</v>
      </c>
      <c r="F18" s="3">
        <v>86</v>
      </c>
      <c r="G18" s="3">
        <f t="shared" si="0"/>
        <v>25.8</v>
      </c>
      <c r="H18" s="3">
        <v>72</v>
      </c>
      <c r="I18" s="3">
        <f t="shared" si="1"/>
        <v>50.4</v>
      </c>
      <c r="J18" s="4">
        <f t="shared" si="2"/>
        <v>76.2</v>
      </c>
    </row>
    <row r="19" spans="1:10" ht="18" customHeight="1">
      <c r="A19" s="9" t="s">
        <v>45</v>
      </c>
      <c r="B19" s="9" t="s">
        <v>19</v>
      </c>
      <c r="C19" s="9" t="s">
        <v>318</v>
      </c>
      <c r="D19" s="16" t="s">
        <v>46</v>
      </c>
      <c r="E19" s="9" t="s">
        <v>10</v>
      </c>
      <c r="F19" s="3">
        <v>86</v>
      </c>
      <c r="G19" s="3">
        <f t="shared" si="0"/>
        <v>25.8</v>
      </c>
      <c r="H19" s="3">
        <v>72</v>
      </c>
      <c r="I19" s="3">
        <f t="shared" si="1"/>
        <v>50.4</v>
      </c>
      <c r="J19" s="4">
        <f t="shared" si="2"/>
        <v>76.2</v>
      </c>
    </row>
    <row r="20" spans="1:10" ht="18" customHeight="1">
      <c r="A20" s="9" t="s">
        <v>47</v>
      </c>
      <c r="B20" s="9" t="s">
        <v>19</v>
      </c>
      <c r="C20" s="9" t="s">
        <v>331</v>
      </c>
      <c r="D20" s="16" t="s">
        <v>48</v>
      </c>
      <c r="E20" s="9" t="s">
        <v>10</v>
      </c>
      <c r="F20" s="3">
        <v>90</v>
      </c>
      <c r="G20" s="3">
        <f t="shared" si="0"/>
        <v>27</v>
      </c>
      <c r="H20" s="3">
        <v>70</v>
      </c>
      <c r="I20" s="3">
        <f t="shared" si="1"/>
        <v>49</v>
      </c>
      <c r="J20" s="4">
        <f t="shared" si="2"/>
        <v>76</v>
      </c>
    </row>
    <row r="21" spans="1:10" ht="18" customHeight="1">
      <c r="A21" s="9" t="s">
        <v>49</v>
      </c>
      <c r="B21" s="9" t="s">
        <v>19</v>
      </c>
      <c r="C21" s="9" t="s">
        <v>281</v>
      </c>
      <c r="D21" s="16" t="s">
        <v>50</v>
      </c>
      <c r="E21" s="9" t="s">
        <v>10</v>
      </c>
      <c r="F21" s="3">
        <v>80</v>
      </c>
      <c r="G21" s="3">
        <f t="shared" si="0"/>
        <v>24</v>
      </c>
      <c r="H21" s="3">
        <v>74</v>
      </c>
      <c r="I21" s="3">
        <f t="shared" si="1"/>
        <v>51.8</v>
      </c>
      <c r="J21" s="4">
        <f t="shared" si="2"/>
        <v>75.8</v>
      </c>
    </row>
    <row r="22" spans="1:10" ht="18" customHeight="1">
      <c r="A22" s="9" t="s">
        <v>51</v>
      </c>
      <c r="B22" s="9" t="s">
        <v>19</v>
      </c>
      <c r="C22" s="9" t="s">
        <v>317</v>
      </c>
      <c r="D22" s="16" t="s">
        <v>52</v>
      </c>
      <c r="E22" s="9" t="s">
        <v>10</v>
      </c>
      <c r="F22" s="3">
        <v>72</v>
      </c>
      <c r="G22" s="3">
        <f t="shared" si="0"/>
        <v>21.599999999999998</v>
      </c>
      <c r="H22" s="3">
        <v>77</v>
      </c>
      <c r="I22" s="3">
        <f t="shared" si="1"/>
        <v>53.9</v>
      </c>
      <c r="J22" s="4">
        <f t="shared" si="2"/>
        <v>75.5</v>
      </c>
    </row>
    <row r="23" spans="1:10" ht="18" customHeight="1">
      <c r="A23" s="9" t="s">
        <v>53</v>
      </c>
      <c r="B23" s="9" t="s">
        <v>19</v>
      </c>
      <c r="C23" s="9" t="s">
        <v>321</v>
      </c>
      <c r="D23" s="16" t="s">
        <v>54</v>
      </c>
      <c r="E23" s="9" t="s">
        <v>10</v>
      </c>
      <c r="F23" s="3">
        <v>88</v>
      </c>
      <c r="G23" s="3">
        <f t="shared" si="0"/>
        <v>26.4</v>
      </c>
      <c r="H23" s="3">
        <v>70</v>
      </c>
      <c r="I23" s="3">
        <f t="shared" si="1"/>
        <v>49</v>
      </c>
      <c r="J23" s="4">
        <f t="shared" si="2"/>
        <v>75.4</v>
      </c>
    </row>
    <row r="24" spans="1:10" ht="18" customHeight="1">
      <c r="A24" s="9" t="s">
        <v>55</v>
      </c>
      <c r="B24" s="9" t="s">
        <v>19</v>
      </c>
      <c r="C24" s="9" t="s">
        <v>310</v>
      </c>
      <c r="D24" s="16" t="s">
        <v>56</v>
      </c>
      <c r="E24" s="9" t="s">
        <v>10</v>
      </c>
      <c r="F24" s="3">
        <v>74</v>
      </c>
      <c r="G24" s="3">
        <f t="shared" si="0"/>
        <v>22.2</v>
      </c>
      <c r="H24" s="3">
        <v>76</v>
      </c>
      <c r="I24" s="3">
        <f t="shared" si="1"/>
        <v>53.199999999999996</v>
      </c>
      <c r="J24" s="4">
        <f t="shared" si="2"/>
        <v>75.39999999999999</v>
      </c>
    </row>
    <row r="25" spans="1:10" ht="18" customHeight="1">
      <c r="A25" s="9" t="s">
        <v>57</v>
      </c>
      <c r="B25" s="9" t="s">
        <v>355</v>
      </c>
      <c r="C25" s="9" t="s">
        <v>285</v>
      </c>
      <c r="D25" s="16" t="s">
        <v>58</v>
      </c>
      <c r="E25" s="9" t="s">
        <v>10</v>
      </c>
      <c r="F25" s="3">
        <v>76</v>
      </c>
      <c r="G25" s="3">
        <f t="shared" si="0"/>
        <v>22.8</v>
      </c>
      <c r="H25" s="3">
        <v>74</v>
      </c>
      <c r="I25" s="3">
        <f t="shared" si="1"/>
        <v>51.8</v>
      </c>
      <c r="J25" s="4">
        <f t="shared" si="2"/>
        <v>74.6</v>
      </c>
    </row>
    <row r="26" spans="1:10" ht="18" customHeight="1">
      <c r="A26" s="9" t="s">
        <v>59</v>
      </c>
      <c r="B26" s="9" t="s">
        <v>355</v>
      </c>
      <c r="C26" s="9" t="s">
        <v>307</v>
      </c>
      <c r="D26" s="16" t="s">
        <v>60</v>
      </c>
      <c r="E26" s="9" t="s">
        <v>10</v>
      </c>
      <c r="F26" s="3">
        <v>76</v>
      </c>
      <c r="G26" s="3">
        <f t="shared" si="0"/>
        <v>22.8</v>
      </c>
      <c r="H26" s="3">
        <v>74</v>
      </c>
      <c r="I26" s="3">
        <f t="shared" si="1"/>
        <v>51.8</v>
      </c>
      <c r="J26" s="4">
        <f t="shared" si="2"/>
        <v>74.6</v>
      </c>
    </row>
    <row r="27" spans="1:10" ht="18" customHeight="1">
      <c r="A27" s="9" t="s">
        <v>61</v>
      </c>
      <c r="B27" s="9" t="s">
        <v>19</v>
      </c>
      <c r="C27" s="9" t="s">
        <v>299</v>
      </c>
      <c r="D27" s="16" t="s">
        <v>62</v>
      </c>
      <c r="E27" s="9" t="s">
        <v>10</v>
      </c>
      <c r="F27" s="3">
        <v>80</v>
      </c>
      <c r="G27" s="3">
        <f t="shared" si="0"/>
        <v>24</v>
      </c>
      <c r="H27" s="3">
        <v>72</v>
      </c>
      <c r="I27" s="3">
        <f t="shared" si="1"/>
        <v>50.4</v>
      </c>
      <c r="J27" s="4">
        <f t="shared" si="2"/>
        <v>74.4</v>
      </c>
    </row>
    <row r="28" spans="1:10" ht="18" customHeight="1">
      <c r="A28" s="9" t="s">
        <v>63</v>
      </c>
      <c r="B28" s="9" t="s">
        <v>355</v>
      </c>
      <c r="C28" s="9" t="s">
        <v>348</v>
      </c>
      <c r="D28" s="16" t="s">
        <v>64</v>
      </c>
      <c r="E28" s="9" t="s">
        <v>10</v>
      </c>
      <c r="F28" s="3">
        <v>66</v>
      </c>
      <c r="G28" s="3">
        <f t="shared" si="0"/>
        <v>19.8</v>
      </c>
      <c r="H28" s="3">
        <v>77</v>
      </c>
      <c r="I28" s="3">
        <f t="shared" si="1"/>
        <v>53.9</v>
      </c>
      <c r="J28" s="4">
        <f t="shared" si="2"/>
        <v>73.7</v>
      </c>
    </row>
    <row r="29" spans="1:10" ht="18" customHeight="1">
      <c r="A29" s="9" t="s">
        <v>65</v>
      </c>
      <c r="B29" s="9" t="s">
        <v>12</v>
      </c>
      <c r="C29" s="9" t="s">
        <v>307</v>
      </c>
      <c r="D29" s="16" t="s">
        <v>66</v>
      </c>
      <c r="E29" s="9" t="s">
        <v>10</v>
      </c>
      <c r="F29" s="3">
        <v>66</v>
      </c>
      <c r="G29" s="3">
        <f t="shared" si="0"/>
        <v>19.8</v>
      </c>
      <c r="H29" s="3">
        <v>77</v>
      </c>
      <c r="I29" s="3">
        <f t="shared" si="1"/>
        <v>53.9</v>
      </c>
      <c r="J29" s="4">
        <f t="shared" si="2"/>
        <v>73.7</v>
      </c>
    </row>
    <row r="30" spans="1:10" ht="18" customHeight="1">
      <c r="A30" s="9" t="s">
        <v>67</v>
      </c>
      <c r="B30" s="9" t="s">
        <v>24</v>
      </c>
      <c r="C30" s="9" t="s">
        <v>311</v>
      </c>
      <c r="D30" s="16" t="s">
        <v>68</v>
      </c>
      <c r="E30" s="9" t="s">
        <v>10</v>
      </c>
      <c r="F30" s="3">
        <v>82</v>
      </c>
      <c r="G30" s="3">
        <f t="shared" si="0"/>
        <v>24.599999999999998</v>
      </c>
      <c r="H30" s="3">
        <v>70</v>
      </c>
      <c r="I30" s="3">
        <f t="shared" si="1"/>
        <v>49</v>
      </c>
      <c r="J30" s="4">
        <f t="shared" si="2"/>
        <v>73.6</v>
      </c>
    </row>
    <row r="31" spans="1:10" ht="18" customHeight="1">
      <c r="A31" s="9" t="s">
        <v>69</v>
      </c>
      <c r="B31" s="9" t="s">
        <v>8</v>
      </c>
      <c r="C31" s="9" t="s">
        <v>299</v>
      </c>
      <c r="D31" s="16" t="s">
        <v>70</v>
      </c>
      <c r="E31" s="9" t="s">
        <v>10</v>
      </c>
      <c r="F31" s="3">
        <v>68</v>
      </c>
      <c r="G31" s="3">
        <f t="shared" si="0"/>
        <v>20.4</v>
      </c>
      <c r="H31" s="3">
        <v>76</v>
      </c>
      <c r="I31" s="3">
        <f t="shared" si="1"/>
        <v>53.199999999999996</v>
      </c>
      <c r="J31" s="4">
        <f t="shared" si="2"/>
        <v>73.6</v>
      </c>
    </row>
    <row r="32" spans="1:10" ht="18" customHeight="1">
      <c r="A32" s="9" t="s">
        <v>71</v>
      </c>
      <c r="B32" s="9" t="s">
        <v>19</v>
      </c>
      <c r="C32" s="9" t="s">
        <v>285</v>
      </c>
      <c r="D32" s="16" t="s">
        <v>0</v>
      </c>
      <c r="E32" s="9" t="s">
        <v>10</v>
      </c>
      <c r="F32" s="3">
        <v>70</v>
      </c>
      <c r="G32" s="3">
        <f t="shared" si="0"/>
        <v>21</v>
      </c>
      <c r="H32" s="3">
        <v>75</v>
      </c>
      <c r="I32" s="3">
        <f t="shared" si="1"/>
        <v>52.5</v>
      </c>
      <c r="J32" s="4">
        <f t="shared" si="2"/>
        <v>73.5</v>
      </c>
    </row>
    <row r="33" spans="1:10" ht="18" customHeight="1">
      <c r="A33" s="9" t="s">
        <v>72</v>
      </c>
      <c r="B33" s="9" t="s">
        <v>8</v>
      </c>
      <c r="C33" s="9" t="s">
        <v>288</v>
      </c>
      <c r="D33" s="16" t="s">
        <v>73</v>
      </c>
      <c r="E33" s="9" t="s">
        <v>10</v>
      </c>
      <c r="F33" s="3">
        <v>70</v>
      </c>
      <c r="G33" s="3">
        <f t="shared" si="0"/>
        <v>21</v>
      </c>
      <c r="H33" s="3">
        <v>75</v>
      </c>
      <c r="I33" s="3">
        <f t="shared" si="1"/>
        <v>52.5</v>
      </c>
      <c r="J33" s="4">
        <f t="shared" si="2"/>
        <v>73.5</v>
      </c>
    </row>
    <row r="34" spans="1:10" ht="18" customHeight="1">
      <c r="A34" s="9" t="s">
        <v>74</v>
      </c>
      <c r="B34" s="9" t="s">
        <v>8</v>
      </c>
      <c r="C34" s="9" t="s">
        <v>303</v>
      </c>
      <c r="D34" s="16" t="s">
        <v>75</v>
      </c>
      <c r="E34" s="9" t="s">
        <v>10</v>
      </c>
      <c r="F34" s="3">
        <v>76</v>
      </c>
      <c r="G34" s="3">
        <f t="shared" si="0"/>
        <v>22.8</v>
      </c>
      <c r="H34" s="3">
        <v>72</v>
      </c>
      <c r="I34" s="3">
        <f t="shared" si="1"/>
        <v>50.4</v>
      </c>
      <c r="J34" s="4">
        <f t="shared" si="2"/>
        <v>73.2</v>
      </c>
    </row>
    <row r="35" spans="1:10" ht="18" customHeight="1">
      <c r="A35" s="9" t="s">
        <v>76</v>
      </c>
      <c r="B35" s="9" t="s">
        <v>12</v>
      </c>
      <c r="C35" s="9" t="s">
        <v>272</v>
      </c>
      <c r="D35" s="16" t="s">
        <v>346</v>
      </c>
      <c r="E35" s="9" t="s">
        <v>10</v>
      </c>
      <c r="F35" s="3">
        <v>64</v>
      </c>
      <c r="G35" s="3">
        <f t="shared" si="0"/>
        <v>19.2</v>
      </c>
      <c r="H35" s="3">
        <v>77</v>
      </c>
      <c r="I35" s="3">
        <f t="shared" si="1"/>
        <v>53.9</v>
      </c>
      <c r="J35" s="4">
        <f t="shared" si="2"/>
        <v>73.1</v>
      </c>
    </row>
    <row r="36" spans="1:10" ht="18" customHeight="1">
      <c r="A36" s="9" t="s">
        <v>77</v>
      </c>
      <c r="B36" s="9" t="s">
        <v>19</v>
      </c>
      <c r="C36" s="9" t="s">
        <v>352</v>
      </c>
      <c r="D36" s="16" t="s">
        <v>78</v>
      </c>
      <c r="E36" s="9" t="s">
        <v>10</v>
      </c>
      <c r="F36" s="3">
        <v>82</v>
      </c>
      <c r="G36" s="3">
        <f t="shared" si="0"/>
        <v>24.599999999999998</v>
      </c>
      <c r="H36" s="3">
        <v>69</v>
      </c>
      <c r="I36" s="3">
        <f t="shared" si="1"/>
        <v>48.3</v>
      </c>
      <c r="J36" s="4">
        <f t="shared" si="2"/>
        <v>72.89999999999999</v>
      </c>
    </row>
    <row r="37" spans="1:10" ht="18" customHeight="1">
      <c r="A37" s="9" t="s">
        <v>79</v>
      </c>
      <c r="B37" s="9" t="s">
        <v>19</v>
      </c>
      <c r="C37" s="9" t="s">
        <v>314</v>
      </c>
      <c r="D37" s="16" t="s">
        <v>80</v>
      </c>
      <c r="E37" s="9" t="s">
        <v>10</v>
      </c>
      <c r="F37" s="3">
        <v>70</v>
      </c>
      <c r="G37" s="3">
        <f t="shared" si="0"/>
        <v>21</v>
      </c>
      <c r="H37" s="3">
        <v>74</v>
      </c>
      <c r="I37" s="3">
        <f t="shared" si="1"/>
        <v>51.8</v>
      </c>
      <c r="J37" s="4">
        <f t="shared" si="2"/>
        <v>72.8</v>
      </c>
    </row>
    <row r="38" spans="1:10" ht="18" customHeight="1">
      <c r="A38" s="16" t="s">
        <v>81</v>
      </c>
      <c r="B38" s="16" t="s">
        <v>8</v>
      </c>
      <c r="C38" s="16" t="s">
        <v>300</v>
      </c>
      <c r="D38" s="16" t="s">
        <v>82</v>
      </c>
      <c r="E38" s="16" t="s">
        <v>10</v>
      </c>
      <c r="F38" s="17">
        <v>54</v>
      </c>
      <c r="G38" s="17">
        <f t="shared" si="0"/>
        <v>16.2</v>
      </c>
      <c r="H38" s="17">
        <v>80</v>
      </c>
      <c r="I38" s="17">
        <f t="shared" si="1"/>
        <v>56</v>
      </c>
      <c r="J38" s="19">
        <f t="shared" si="2"/>
        <v>72.2</v>
      </c>
    </row>
    <row r="39" spans="1:10" s="15" customFormat="1" ht="18" customHeight="1">
      <c r="A39" s="16" t="s">
        <v>468</v>
      </c>
      <c r="B39" s="16" t="s">
        <v>12</v>
      </c>
      <c r="C39" s="16" t="s">
        <v>334</v>
      </c>
      <c r="D39" s="16" t="s">
        <v>469</v>
      </c>
      <c r="E39" s="16" t="s">
        <v>10</v>
      </c>
      <c r="F39" s="17">
        <v>84</v>
      </c>
      <c r="G39" s="17">
        <f t="shared" si="0"/>
        <v>25.2</v>
      </c>
      <c r="H39" s="17">
        <v>67</v>
      </c>
      <c r="I39" s="17">
        <f t="shared" si="1"/>
        <v>46.9</v>
      </c>
      <c r="J39" s="19">
        <f t="shared" si="2"/>
        <v>72.1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31">
      <selection activeCell="A41" sqref="A41:IV41"/>
    </sheetView>
  </sheetViews>
  <sheetFormatPr defaultColWidth="9.00390625" defaultRowHeight="14.25"/>
  <cols>
    <col min="1" max="1" width="16.125" style="0" customWidth="1"/>
    <col min="2" max="3" width="7.875" style="0" customWidth="1"/>
    <col min="4" max="4" width="13.00390625" style="0" customWidth="1"/>
    <col min="5" max="5" width="15.125" style="0" customWidth="1"/>
    <col min="7" max="7" width="15.50390625" style="0" customWidth="1"/>
    <col min="9" max="9" width="13.25390625" style="0" customWidth="1"/>
    <col min="10" max="10" width="11.50390625" style="1" customWidth="1"/>
  </cols>
  <sheetData>
    <row r="1" spans="1:10" ht="30" customHeight="1">
      <c r="A1" s="7" t="s">
        <v>261</v>
      </c>
      <c r="B1" s="7" t="s">
        <v>262</v>
      </c>
      <c r="C1" s="7" t="s">
        <v>263</v>
      </c>
      <c r="D1" s="7" t="s">
        <v>264</v>
      </c>
      <c r="E1" s="7" t="s">
        <v>265</v>
      </c>
      <c r="F1" s="7" t="s">
        <v>266</v>
      </c>
      <c r="G1" s="7" t="s">
        <v>267</v>
      </c>
      <c r="H1" s="7" t="s">
        <v>268</v>
      </c>
      <c r="I1" s="7" t="s">
        <v>269</v>
      </c>
      <c r="J1" s="2" t="s">
        <v>270</v>
      </c>
    </row>
    <row r="2" spans="1:10" ht="18" customHeight="1">
      <c r="A2" s="9" t="s">
        <v>83</v>
      </c>
      <c r="B2" s="9" t="s">
        <v>84</v>
      </c>
      <c r="C2" s="9" t="s">
        <v>272</v>
      </c>
      <c r="D2" s="9" t="s">
        <v>85</v>
      </c>
      <c r="E2" s="9" t="s">
        <v>86</v>
      </c>
      <c r="F2" s="3">
        <v>92</v>
      </c>
      <c r="G2" s="3">
        <f aca="true" t="shared" si="0" ref="G2:G33">F2*0.3</f>
        <v>27.599999999999998</v>
      </c>
      <c r="H2" s="3">
        <v>60</v>
      </c>
      <c r="I2" s="3">
        <f aca="true" t="shared" si="1" ref="I2:I33">H2*0.7</f>
        <v>42</v>
      </c>
      <c r="J2" s="4">
        <f aca="true" t="shared" si="2" ref="J2:J33">G2+I2</f>
        <v>69.6</v>
      </c>
    </row>
    <row r="3" spans="1:10" ht="18" customHeight="1">
      <c r="A3" s="9" t="s">
        <v>87</v>
      </c>
      <c r="B3" s="9" t="s">
        <v>88</v>
      </c>
      <c r="C3" s="9" t="s">
        <v>289</v>
      </c>
      <c r="D3" s="9" t="s">
        <v>5</v>
      </c>
      <c r="E3" s="9" t="s">
        <v>86</v>
      </c>
      <c r="F3" s="3">
        <v>88</v>
      </c>
      <c r="G3" s="3">
        <f t="shared" si="0"/>
        <v>26.4</v>
      </c>
      <c r="H3" s="3">
        <v>60</v>
      </c>
      <c r="I3" s="3">
        <f t="shared" si="1"/>
        <v>42</v>
      </c>
      <c r="J3" s="4">
        <f t="shared" si="2"/>
        <v>68.4</v>
      </c>
    </row>
    <row r="4" spans="1:10" ht="18" customHeight="1">
      <c r="A4" s="9" t="s">
        <v>89</v>
      </c>
      <c r="B4" s="9" t="s">
        <v>88</v>
      </c>
      <c r="C4" s="9" t="s">
        <v>306</v>
      </c>
      <c r="D4" s="9" t="s">
        <v>90</v>
      </c>
      <c r="E4" s="9" t="s">
        <v>86</v>
      </c>
      <c r="F4" s="3">
        <v>83</v>
      </c>
      <c r="G4" s="3">
        <f t="shared" si="0"/>
        <v>24.9</v>
      </c>
      <c r="H4" s="3">
        <v>60</v>
      </c>
      <c r="I4" s="3">
        <f t="shared" si="1"/>
        <v>42</v>
      </c>
      <c r="J4" s="4">
        <f t="shared" si="2"/>
        <v>66.9</v>
      </c>
    </row>
    <row r="5" spans="1:10" ht="18" customHeight="1">
      <c r="A5" s="9" t="s">
        <v>91</v>
      </c>
      <c r="B5" s="9" t="s">
        <v>92</v>
      </c>
      <c r="C5" s="9" t="s">
        <v>299</v>
      </c>
      <c r="D5" s="9" t="s">
        <v>93</v>
      </c>
      <c r="E5" s="9" t="s">
        <v>86</v>
      </c>
      <c r="F5" s="3">
        <v>90</v>
      </c>
      <c r="G5" s="3">
        <f t="shared" si="0"/>
        <v>27</v>
      </c>
      <c r="H5" s="3">
        <v>54</v>
      </c>
      <c r="I5" s="3">
        <f t="shared" si="1"/>
        <v>37.8</v>
      </c>
      <c r="J5" s="4">
        <f t="shared" si="2"/>
        <v>64.8</v>
      </c>
    </row>
    <row r="6" spans="1:10" ht="18" customHeight="1">
      <c r="A6" s="9" t="s">
        <v>94</v>
      </c>
      <c r="B6" s="9" t="s">
        <v>95</v>
      </c>
      <c r="C6" s="9" t="s">
        <v>299</v>
      </c>
      <c r="D6" s="9" t="s">
        <v>96</v>
      </c>
      <c r="E6" s="9" t="s">
        <v>86</v>
      </c>
      <c r="F6" s="3">
        <v>90</v>
      </c>
      <c r="G6" s="3">
        <f t="shared" si="0"/>
        <v>27</v>
      </c>
      <c r="H6" s="3">
        <v>52</v>
      </c>
      <c r="I6" s="3">
        <f t="shared" si="1"/>
        <v>36.4</v>
      </c>
      <c r="J6" s="4">
        <f t="shared" si="2"/>
        <v>63.4</v>
      </c>
    </row>
    <row r="7" spans="1:10" ht="18" customHeight="1">
      <c r="A7" s="9" t="s">
        <v>97</v>
      </c>
      <c r="B7" s="9" t="s">
        <v>98</v>
      </c>
      <c r="C7" s="9" t="s">
        <v>296</v>
      </c>
      <c r="D7" s="9" t="s">
        <v>99</v>
      </c>
      <c r="E7" s="9" t="s">
        <v>86</v>
      </c>
      <c r="F7" s="3">
        <v>80</v>
      </c>
      <c r="G7" s="3">
        <f t="shared" si="0"/>
        <v>24</v>
      </c>
      <c r="H7" s="3">
        <v>55</v>
      </c>
      <c r="I7" s="3">
        <f t="shared" si="1"/>
        <v>38.5</v>
      </c>
      <c r="J7" s="4">
        <f t="shared" si="2"/>
        <v>62.5</v>
      </c>
    </row>
    <row r="8" spans="1:10" ht="18" customHeight="1">
      <c r="A8" s="9" t="s">
        <v>100</v>
      </c>
      <c r="B8" s="9" t="s">
        <v>101</v>
      </c>
      <c r="C8" s="9" t="s">
        <v>377</v>
      </c>
      <c r="D8" s="9" t="s">
        <v>102</v>
      </c>
      <c r="E8" s="9" t="s">
        <v>86</v>
      </c>
      <c r="F8" s="3">
        <v>84</v>
      </c>
      <c r="G8" s="3">
        <f t="shared" si="0"/>
        <v>25.2</v>
      </c>
      <c r="H8" s="3">
        <v>52</v>
      </c>
      <c r="I8" s="3">
        <f t="shared" si="1"/>
        <v>36.4</v>
      </c>
      <c r="J8" s="4">
        <f t="shared" si="2"/>
        <v>61.599999999999994</v>
      </c>
    </row>
    <row r="9" spans="1:10" ht="18" customHeight="1">
      <c r="A9" s="9" t="s">
        <v>103</v>
      </c>
      <c r="B9" s="9" t="s">
        <v>92</v>
      </c>
      <c r="C9" s="9" t="s">
        <v>311</v>
      </c>
      <c r="D9" s="9" t="s">
        <v>104</v>
      </c>
      <c r="E9" s="9" t="s">
        <v>86</v>
      </c>
      <c r="F9" s="3">
        <v>80</v>
      </c>
      <c r="G9" s="3">
        <f t="shared" si="0"/>
        <v>24</v>
      </c>
      <c r="H9" s="3">
        <v>53</v>
      </c>
      <c r="I9" s="3">
        <f t="shared" si="1"/>
        <v>37.099999999999994</v>
      </c>
      <c r="J9" s="4">
        <f t="shared" si="2"/>
        <v>61.099999999999994</v>
      </c>
    </row>
    <row r="10" spans="1:10" ht="18" customHeight="1">
      <c r="A10" s="9" t="s">
        <v>105</v>
      </c>
      <c r="B10" s="9" t="s">
        <v>92</v>
      </c>
      <c r="C10" s="9" t="s">
        <v>280</v>
      </c>
      <c r="D10" s="9" t="s">
        <v>106</v>
      </c>
      <c r="E10" s="9" t="s">
        <v>86</v>
      </c>
      <c r="F10" s="3">
        <v>88</v>
      </c>
      <c r="G10" s="3">
        <f t="shared" si="0"/>
        <v>26.4</v>
      </c>
      <c r="H10" s="3">
        <v>49</v>
      </c>
      <c r="I10" s="3">
        <f t="shared" si="1"/>
        <v>34.3</v>
      </c>
      <c r="J10" s="4">
        <f t="shared" si="2"/>
        <v>60.699999999999996</v>
      </c>
    </row>
    <row r="11" spans="1:10" ht="18" customHeight="1">
      <c r="A11" s="9" t="s">
        <v>107</v>
      </c>
      <c r="B11" s="9" t="s">
        <v>84</v>
      </c>
      <c r="C11" s="9" t="s">
        <v>281</v>
      </c>
      <c r="D11" s="9" t="s">
        <v>463</v>
      </c>
      <c r="E11" s="9" t="s">
        <v>86</v>
      </c>
      <c r="F11" s="3">
        <v>60</v>
      </c>
      <c r="G11" s="3">
        <f t="shared" si="0"/>
        <v>18</v>
      </c>
      <c r="H11" s="3">
        <v>61</v>
      </c>
      <c r="I11" s="3">
        <f t="shared" si="1"/>
        <v>42.699999999999996</v>
      </c>
      <c r="J11" s="4">
        <f t="shared" si="2"/>
        <v>60.699999999999996</v>
      </c>
    </row>
    <row r="12" spans="1:10" ht="18" customHeight="1">
      <c r="A12" s="9" t="s">
        <v>108</v>
      </c>
      <c r="B12" s="9" t="s">
        <v>98</v>
      </c>
      <c r="C12" s="9" t="s">
        <v>321</v>
      </c>
      <c r="D12" s="9" t="s">
        <v>1</v>
      </c>
      <c r="E12" s="9" t="s">
        <v>86</v>
      </c>
      <c r="F12" s="3">
        <v>90</v>
      </c>
      <c r="G12" s="3">
        <f t="shared" si="0"/>
        <v>27</v>
      </c>
      <c r="H12" s="3">
        <v>48</v>
      </c>
      <c r="I12" s="3">
        <f t="shared" si="1"/>
        <v>33.599999999999994</v>
      </c>
      <c r="J12" s="4">
        <f t="shared" si="2"/>
        <v>60.599999999999994</v>
      </c>
    </row>
    <row r="13" spans="1:10" ht="18" customHeight="1">
      <c r="A13" s="9" t="s">
        <v>109</v>
      </c>
      <c r="B13" s="9" t="s">
        <v>101</v>
      </c>
      <c r="C13" s="9" t="s">
        <v>352</v>
      </c>
      <c r="D13" s="9" t="s">
        <v>110</v>
      </c>
      <c r="E13" s="9" t="s">
        <v>86</v>
      </c>
      <c r="F13" s="3">
        <v>82</v>
      </c>
      <c r="G13" s="3">
        <f t="shared" si="0"/>
        <v>24.599999999999998</v>
      </c>
      <c r="H13" s="3">
        <v>50</v>
      </c>
      <c r="I13" s="3">
        <f t="shared" si="1"/>
        <v>35</v>
      </c>
      <c r="J13" s="4">
        <f t="shared" si="2"/>
        <v>59.599999999999994</v>
      </c>
    </row>
    <row r="14" spans="1:10" ht="18" customHeight="1">
      <c r="A14" s="9" t="s">
        <v>111</v>
      </c>
      <c r="B14" s="9" t="s">
        <v>98</v>
      </c>
      <c r="C14" s="9" t="s">
        <v>411</v>
      </c>
      <c r="D14" s="9" t="s">
        <v>4</v>
      </c>
      <c r="E14" s="9" t="s">
        <v>86</v>
      </c>
      <c r="F14" s="3">
        <v>84</v>
      </c>
      <c r="G14" s="3">
        <f t="shared" si="0"/>
        <v>25.2</v>
      </c>
      <c r="H14" s="3">
        <v>49</v>
      </c>
      <c r="I14" s="3">
        <f t="shared" si="1"/>
        <v>34.3</v>
      </c>
      <c r="J14" s="4">
        <f t="shared" si="2"/>
        <v>59.5</v>
      </c>
    </row>
    <row r="15" spans="1:10" ht="18" customHeight="1">
      <c r="A15" s="9" t="s">
        <v>112</v>
      </c>
      <c r="B15" s="9" t="s">
        <v>88</v>
      </c>
      <c r="C15" s="9" t="s">
        <v>321</v>
      </c>
      <c r="D15" s="9" t="s">
        <v>113</v>
      </c>
      <c r="E15" s="9" t="s">
        <v>86</v>
      </c>
      <c r="F15" s="3">
        <v>79</v>
      </c>
      <c r="G15" s="3">
        <f t="shared" si="0"/>
        <v>23.7</v>
      </c>
      <c r="H15" s="3">
        <v>51</v>
      </c>
      <c r="I15" s="3">
        <f t="shared" si="1"/>
        <v>35.699999999999996</v>
      </c>
      <c r="J15" s="4">
        <f t="shared" si="2"/>
        <v>59.39999999999999</v>
      </c>
    </row>
    <row r="16" spans="1:10" ht="18" customHeight="1">
      <c r="A16" s="9" t="s">
        <v>114</v>
      </c>
      <c r="B16" s="9" t="s">
        <v>95</v>
      </c>
      <c r="C16" s="9" t="s">
        <v>377</v>
      </c>
      <c r="D16" s="9" t="s">
        <v>115</v>
      </c>
      <c r="E16" s="9" t="s">
        <v>86</v>
      </c>
      <c r="F16" s="3">
        <v>79</v>
      </c>
      <c r="G16" s="3">
        <f t="shared" si="0"/>
        <v>23.7</v>
      </c>
      <c r="H16" s="3">
        <v>51</v>
      </c>
      <c r="I16" s="3">
        <f t="shared" si="1"/>
        <v>35.699999999999996</v>
      </c>
      <c r="J16" s="4">
        <f t="shared" si="2"/>
        <v>59.39999999999999</v>
      </c>
    </row>
    <row r="17" spans="1:10" ht="18" customHeight="1">
      <c r="A17" s="9" t="s">
        <v>116</v>
      </c>
      <c r="B17" s="9" t="s">
        <v>98</v>
      </c>
      <c r="C17" s="9" t="s">
        <v>307</v>
      </c>
      <c r="D17" s="9" t="s">
        <v>117</v>
      </c>
      <c r="E17" s="9" t="s">
        <v>86</v>
      </c>
      <c r="F17" s="3">
        <v>80</v>
      </c>
      <c r="G17" s="3">
        <f t="shared" si="0"/>
        <v>24</v>
      </c>
      <c r="H17" s="3">
        <v>49</v>
      </c>
      <c r="I17" s="3">
        <f t="shared" si="1"/>
        <v>34.3</v>
      </c>
      <c r="J17" s="4">
        <f t="shared" si="2"/>
        <v>58.3</v>
      </c>
    </row>
    <row r="18" spans="1:10" ht="18" customHeight="1">
      <c r="A18" s="9" t="s">
        <v>476</v>
      </c>
      <c r="B18" s="9" t="s">
        <v>95</v>
      </c>
      <c r="C18" s="9" t="s">
        <v>318</v>
      </c>
      <c r="D18" s="9" t="s">
        <v>477</v>
      </c>
      <c r="E18" s="9" t="s">
        <v>86</v>
      </c>
      <c r="F18" s="3">
        <v>80</v>
      </c>
      <c r="G18" s="3">
        <f t="shared" si="0"/>
        <v>24</v>
      </c>
      <c r="H18" s="3">
        <v>49</v>
      </c>
      <c r="I18" s="3">
        <f t="shared" si="1"/>
        <v>34.3</v>
      </c>
      <c r="J18" s="4">
        <f t="shared" si="2"/>
        <v>58.3</v>
      </c>
    </row>
    <row r="19" spans="1:10" ht="18" customHeight="1">
      <c r="A19" s="9" t="s">
        <v>118</v>
      </c>
      <c r="B19" s="9" t="s">
        <v>84</v>
      </c>
      <c r="C19" s="9" t="s">
        <v>334</v>
      </c>
      <c r="D19" s="9" t="s">
        <v>119</v>
      </c>
      <c r="E19" s="9" t="s">
        <v>86</v>
      </c>
      <c r="F19" s="3">
        <v>82</v>
      </c>
      <c r="G19" s="3">
        <f t="shared" si="0"/>
        <v>24.599999999999998</v>
      </c>
      <c r="H19" s="3">
        <v>48</v>
      </c>
      <c r="I19" s="3">
        <f t="shared" si="1"/>
        <v>33.599999999999994</v>
      </c>
      <c r="J19" s="4">
        <f t="shared" si="2"/>
        <v>58.19999999999999</v>
      </c>
    </row>
    <row r="20" spans="1:10" ht="18" customHeight="1">
      <c r="A20" s="9" t="s">
        <v>120</v>
      </c>
      <c r="B20" s="9" t="s">
        <v>88</v>
      </c>
      <c r="C20" s="9" t="s">
        <v>345</v>
      </c>
      <c r="D20" s="9" t="s">
        <v>121</v>
      </c>
      <c r="E20" s="9" t="s">
        <v>86</v>
      </c>
      <c r="F20" s="3">
        <v>82</v>
      </c>
      <c r="G20" s="3">
        <f t="shared" si="0"/>
        <v>24.599999999999998</v>
      </c>
      <c r="H20" s="3">
        <v>48</v>
      </c>
      <c r="I20" s="3">
        <f t="shared" si="1"/>
        <v>33.599999999999994</v>
      </c>
      <c r="J20" s="4">
        <f t="shared" si="2"/>
        <v>58.19999999999999</v>
      </c>
    </row>
    <row r="21" spans="1:10" ht="18" customHeight="1">
      <c r="A21" s="9" t="s">
        <v>122</v>
      </c>
      <c r="B21" s="9" t="s">
        <v>84</v>
      </c>
      <c r="C21" s="9" t="s">
        <v>311</v>
      </c>
      <c r="D21" s="9" t="s">
        <v>123</v>
      </c>
      <c r="E21" s="9" t="s">
        <v>86</v>
      </c>
      <c r="F21" s="3">
        <v>84</v>
      </c>
      <c r="G21" s="3">
        <f t="shared" si="0"/>
        <v>25.2</v>
      </c>
      <c r="H21" s="3">
        <v>47</v>
      </c>
      <c r="I21" s="3">
        <f t="shared" si="1"/>
        <v>32.9</v>
      </c>
      <c r="J21" s="4">
        <f t="shared" si="2"/>
        <v>58.099999999999994</v>
      </c>
    </row>
    <row r="22" spans="1:10" ht="18" customHeight="1">
      <c r="A22" s="9" t="s">
        <v>124</v>
      </c>
      <c r="B22" s="9" t="s">
        <v>101</v>
      </c>
      <c r="C22" s="9" t="s">
        <v>310</v>
      </c>
      <c r="D22" s="9" t="s">
        <v>125</v>
      </c>
      <c r="E22" s="9" t="s">
        <v>86</v>
      </c>
      <c r="F22" s="3">
        <v>80</v>
      </c>
      <c r="G22" s="3">
        <f t="shared" si="0"/>
        <v>24</v>
      </c>
      <c r="H22" s="3">
        <v>48</v>
      </c>
      <c r="I22" s="3">
        <f t="shared" si="1"/>
        <v>33.599999999999994</v>
      </c>
      <c r="J22" s="4">
        <f t="shared" si="2"/>
        <v>57.599999999999994</v>
      </c>
    </row>
    <row r="23" spans="1:10" ht="18" customHeight="1">
      <c r="A23" s="9" t="s">
        <v>126</v>
      </c>
      <c r="B23" s="9" t="s">
        <v>84</v>
      </c>
      <c r="C23" s="9" t="s">
        <v>306</v>
      </c>
      <c r="D23" s="9" t="s">
        <v>127</v>
      </c>
      <c r="E23" s="9" t="s">
        <v>86</v>
      </c>
      <c r="F23" s="3">
        <v>88</v>
      </c>
      <c r="G23" s="3">
        <f t="shared" si="0"/>
        <v>26.4</v>
      </c>
      <c r="H23" s="3">
        <v>43</v>
      </c>
      <c r="I23" s="3">
        <f t="shared" si="1"/>
        <v>30.099999999999998</v>
      </c>
      <c r="J23" s="4">
        <f t="shared" si="2"/>
        <v>56.5</v>
      </c>
    </row>
    <row r="24" spans="1:10" ht="18" customHeight="1">
      <c r="A24" s="9" t="s">
        <v>128</v>
      </c>
      <c r="B24" s="9" t="s">
        <v>92</v>
      </c>
      <c r="C24" s="9" t="s">
        <v>300</v>
      </c>
      <c r="D24" s="9" t="s">
        <v>129</v>
      </c>
      <c r="E24" s="9" t="s">
        <v>86</v>
      </c>
      <c r="F24" s="3">
        <v>78</v>
      </c>
      <c r="G24" s="3">
        <f t="shared" si="0"/>
        <v>23.4</v>
      </c>
      <c r="H24" s="3">
        <v>47</v>
      </c>
      <c r="I24" s="3">
        <f t="shared" si="1"/>
        <v>32.9</v>
      </c>
      <c r="J24" s="4">
        <f t="shared" si="2"/>
        <v>56.3</v>
      </c>
    </row>
    <row r="25" spans="1:10" ht="18" customHeight="1">
      <c r="A25" s="9" t="s">
        <v>130</v>
      </c>
      <c r="B25" s="9" t="s">
        <v>98</v>
      </c>
      <c r="C25" s="9" t="s">
        <v>284</v>
      </c>
      <c r="D25" s="9" t="s">
        <v>131</v>
      </c>
      <c r="E25" s="9" t="s">
        <v>86</v>
      </c>
      <c r="F25" s="3">
        <v>74</v>
      </c>
      <c r="G25" s="3">
        <f t="shared" si="0"/>
        <v>22.2</v>
      </c>
      <c r="H25" s="3">
        <v>48</v>
      </c>
      <c r="I25" s="3">
        <f t="shared" si="1"/>
        <v>33.599999999999994</v>
      </c>
      <c r="J25" s="4">
        <f t="shared" si="2"/>
        <v>55.8</v>
      </c>
    </row>
    <row r="26" spans="1:10" ht="18" customHeight="1">
      <c r="A26" s="9" t="s">
        <v>132</v>
      </c>
      <c r="B26" s="9" t="s">
        <v>92</v>
      </c>
      <c r="C26" s="9" t="s">
        <v>345</v>
      </c>
      <c r="D26" s="9" t="s">
        <v>133</v>
      </c>
      <c r="E26" s="9" t="s">
        <v>86</v>
      </c>
      <c r="F26" s="3">
        <v>78</v>
      </c>
      <c r="G26" s="3">
        <f t="shared" si="0"/>
        <v>23.4</v>
      </c>
      <c r="H26" s="3">
        <v>46</v>
      </c>
      <c r="I26" s="3">
        <f t="shared" si="1"/>
        <v>32.199999999999996</v>
      </c>
      <c r="J26" s="4">
        <f t="shared" si="2"/>
        <v>55.599999999999994</v>
      </c>
    </row>
    <row r="27" spans="1:10" ht="18" customHeight="1">
      <c r="A27" s="9" t="s">
        <v>134</v>
      </c>
      <c r="B27" s="9" t="s">
        <v>88</v>
      </c>
      <c r="C27" s="9" t="s">
        <v>284</v>
      </c>
      <c r="D27" s="9" t="s">
        <v>135</v>
      </c>
      <c r="E27" s="9" t="s">
        <v>86</v>
      </c>
      <c r="F27" s="3">
        <v>78</v>
      </c>
      <c r="G27" s="3">
        <f t="shared" si="0"/>
        <v>23.4</v>
      </c>
      <c r="H27" s="3">
        <v>46</v>
      </c>
      <c r="I27" s="3">
        <f t="shared" si="1"/>
        <v>32.199999999999996</v>
      </c>
      <c r="J27" s="4">
        <f t="shared" si="2"/>
        <v>55.599999999999994</v>
      </c>
    </row>
    <row r="28" spans="1:10" ht="18" customHeight="1">
      <c r="A28" s="9" t="s">
        <v>136</v>
      </c>
      <c r="B28" s="9" t="s">
        <v>95</v>
      </c>
      <c r="C28" s="9" t="s">
        <v>321</v>
      </c>
      <c r="D28" s="9" t="s">
        <v>137</v>
      </c>
      <c r="E28" s="9" t="s">
        <v>86</v>
      </c>
      <c r="F28" s="3">
        <v>44</v>
      </c>
      <c r="G28" s="3">
        <f t="shared" si="0"/>
        <v>13.2</v>
      </c>
      <c r="H28" s="3">
        <v>60</v>
      </c>
      <c r="I28" s="3">
        <f t="shared" si="1"/>
        <v>42</v>
      </c>
      <c r="J28" s="4">
        <f t="shared" si="2"/>
        <v>55.2</v>
      </c>
    </row>
    <row r="29" spans="1:10" ht="18" customHeight="1">
      <c r="A29" s="9" t="s">
        <v>138</v>
      </c>
      <c r="B29" s="9" t="s">
        <v>101</v>
      </c>
      <c r="C29" s="9" t="s">
        <v>351</v>
      </c>
      <c r="D29" s="9" t="s">
        <v>139</v>
      </c>
      <c r="E29" s="9" t="s">
        <v>86</v>
      </c>
      <c r="F29" s="3">
        <v>82</v>
      </c>
      <c r="G29" s="3">
        <f t="shared" si="0"/>
        <v>24.599999999999998</v>
      </c>
      <c r="H29" s="3">
        <v>43</v>
      </c>
      <c r="I29" s="3">
        <f t="shared" si="1"/>
        <v>30.099999999999998</v>
      </c>
      <c r="J29" s="4">
        <f t="shared" si="2"/>
        <v>54.699999999999996</v>
      </c>
    </row>
    <row r="30" spans="1:10" ht="18" customHeight="1">
      <c r="A30" s="9" t="s">
        <v>140</v>
      </c>
      <c r="B30" s="9" t="s">
        <v>92</v>
      </c>
      <c r="C30" s="9" t="s">
        <v>318</v>
      </c>
      <c r="D30" s="9" t="s">
        <v>6</v>
      </c>
      <c r="E30" s="9" t="s">
        <v>86</v>
      </c>
      <c r="F30" s="3">
        <v>60</v>
      </c>
      <c r="G30" s="3">
        <f t="shared" si="0"/>
        <v>18</v>
      </c>
      <c r="H30" s="3">
        <v>52</v>
      </c>
      <c r="I30" s="3">
        <f t="shared" si="1"/>
        <v>36.4</v>
      </c>
      <c r="J30" s="4">
        <f t="shared" si="2"/>
        <v>54.4</v>
      </c>
    </row>
    <row r="31" spans="1:10" ht="18" customHeight="1">
      <c r="A31" s="9" t="s">
        <v>141</v>
      </c>
      <c r="B31" s="9" t="s">
        <v>98</v>
      </c>
      <c r="C31" s="9" t="s">
        <v>348</v>
      </c>
      <c r="D31" s="9" t="s">
        <v>142</v>
      </c>
      <c r="E31" s="9" t="s">
        <v>86</v>
      </c>
      <c r="F31" s="3">
        <v>90</v>
      </c>
      <c r="G31" s="3">
        <f t="shared" si="0"/>
        <v>27</v>
      </c>
      <c r="H31" s="3">
        <v>39</v>
      </c>
      <c r="I31" s="3">
        <f t="shared" si="1"/>
        <v>27.299999999999997</v>
      </c>
      <c r="J31" s="4">
        <f t="shared" si="2"/>
        <v>54.3</v>
      </c>
    </row>
    <row r="32" spans="1:10" ht="18" customHeight="1">
      <c r="A32" s="9" t="s">
        <v>143</v>
      </c>
      <c r="B32" s="9" t="s">
        <v>101</v>
      </c>
      <c r="C32" s="9" t="s">
        <v>289</v>
      </c>
      <c r="D32" s="9" t="s">
        <v>144</v>
      </c>
      <c r="E32" s="9" t="s">
        <v>86</v>
      </c>
      <c r="F32" s="3">
        <v>76</v>
      </c>
      <c r="G32" s="3">
        <f t="shared" si="0"/>
        <v>22.8</v>
      </c>
      <c r="H32" s="3">
        <v>45</v>
      </c>
      <c r="I32" s="3">
        <f t="shared" si="1"/>
        <v>31.499999999999996</v>
      </c>
      <c r="J32" s="4">
        <f t="shared" si="2"/>
        <v>54.3</v>
      </c>
    </row>
    <row r="33" spans="1:10" ht="18" customHeight="1">
      <c r="A33" s="9" t="s">
        <v>145</v>
      </c>
      <c r="B33" s="9" t="s">
        <v>92</v>
      </c>
      <c r="C33" s="9" t="s">
        <v>284</v>
      </c>
      <c r="D33" s="9" t="s">
        <v>146</v>
      </c>
      <c r="E33" s="9" t="s">
        <v>86</v>
      </c>
      <c r="F33" s="3">
        <v>64</v>
      </c>
      <c r="G33" s="3">
        <f t="shared" si="0"/>
        <v>19.2</v>
      </c>
      <c r="H33" s="3">
        <v>50</v>
      </c>
      <c r="I33" s="3">
        <f t="shared" si="1"/>
        <v>35</v>
      </c>
      <c r="J33" s="4">
        <f t="shared" si="2"/>
        <v>54.2</v>
      </c>
    </row>
    <row r="34" spans="1:10" ht="18" customHeight="1">
      <c r="A34" s="9" t="s">
        <v>147</v>
      </c>
      <c r="B34" s="9" t="s">
        <v>92</v>
      </c>
      <c r="C34" s="9" t="s">
        <v>303</v>
      </c>
      <c r="D34" s="9" t="s">
        <v>148</v>
      </c>
      <c r="E34" s="9" t="s">
        <v>86</v>
      </c>
      <c r="F34" s="3">
        <v>82</v>
      </c>
      <c r="G34" s="3">
        <f aca="true" t="shared" si="3" ref="G34:G41">F34*0.3</f>
        <v>24.599999999999998</v>
      </c>
      <c r="H34" s="3">
        <v>42</v>
      </c>
      <c r="I34" s="3">
        <f aca="true" t="shared" si="4" ref="I34:I41">H34*0.7</f>
        <v>29.4</v>
      </c>
      <c r="J34" s="4">
        <f aca="true" t="shared" si="5" ref="J34:J41">G34+I34</f>
        <v>54</v>
      </c>
    </row>
    <row r="35" spans="1:10" ht="18" customHeight="1">
      <c r="A35" s="9" t="s">
        <v>149</v>
      </c>
      <c r="B35" s="9" t="s">
        <v>92</v>
      </c>
      <c r="C35" s="9" t="s">
        <v>377</v>
      </c>
      <c r="D35" s="9" t="s">
        <v>150</v>
      </c>
      <c r="E35" s="9" t="s">
        <v>86</v>
      </c>
      <c r="F35" s="3">
        <v>70</v>
      </c>
      <c r="G35" s="3">
        <f t="shared" si="3"/>
        <v>21</v>
      </c>
      <c r="H35" s="3">
        <v>47</v>
      </c>
      <c r="I35" s="3">
        <f t="shared" si="4"/>
        <v>32.9</v>
      </c>
      <c r="J35" s="4">
        <f t="shared" si="5"/>
        <v>53.9</v>
      </c>
    </row>
    <row r="36" spans="1:10" ht="18" customHeight="1">
      <c r="A36" s="9" t="s">
        <v>151</v>
      </c>
      <c r="B36" s="9" t="s">
        <v>92</v>
      </c>
      <c r="C36" s="9" t="s">
        <v>334</v>
      </c>
      <c r="D36" s="9" t="s">
        <v>152</v>
      </c>
      <c r="E36" s="9" t="s">
        <v>86</v>
      </c>
      <c r="F36" s="3">
        <v>72</v>
      </c>
      <c r="G36" s="3">
        <f t="shared" si="3"/>
        <v>21.599999999999998</v>
      </c>
      <c r="H36" s="3">
        <v>46</v>
      </c>
      <c r="I36" s="3">
        <f t="shared" si="4"/>
        <v>32.199999999999996</v>
      </c>
      <c r="J36" s="4">
        <f t="shared" si="5"/>
        <v>53.8</v>
      </c>
    </row>
    <row r="37" spans="1:10" ht="18" customHeight="1">
      <c r="A37" s="9" t="s">
        <v>153</v>
      </c>
      <c r="B37" s="9" t="s">
        <v>101</v>
      </c>
      <c r="C37" s="9" t="s">
        <v>321</v>
      </c>
      <c r="D37" s="9" t="s">
        <v>154</v>
      </c>
      <c r="E37" s="9" t="s">
        <v>86</v>
      </c>
      <c r="F37" s="3">
        <v>86</v>
      </c>
      <c r="G37" s="3">
        <f t="shared" si="3"/>
        <v>25.8</v>
      </c>
      <c r="H37" s="3">
        <v>40</v>
      </c>
      <c r="I37" s="3">
        <f t="shared" si="4"/>
        <v>28</v>
      </c>
      <c r="J37" s="4">
        <f t="shared" si="5"/>
        <v>53.8</v>
      </c>
    </row>
    <row r="38" spans="1:10" ht="18" customHeight="1">
      <c r="A38" s="9" t="s">
        <v>155</v>
      </c>
      <c r="B38" s="9" t="s">
        <v>101</v>
      </c>
      <c r="C38" s="9" t="s">
        <v>306</v>
      </c>
      <c r="D38" s="9" t="s">
        <v>156</v>
      </c>
      <c r="E38" s="9" t="s">
        <v>86</v>
      </c>
      <c r="F38" s="3">
        <v>74</v>
      </c>
      <c r="G38" s="3">
        <f t="shared" si="3"/>
        <v>22.2</v>
      </c>
      <c r="H38" s="3">
        <v>45</v>
      </c>
      <c r="I38" s="3">
        <f t="shared" si="4"/>
        <v>31.499999999999996</v>
      </c>
      <c r="J38" s="4">
        <f t="shared" si="5"/>
        <v>53.699999999999996</v>
      </c>
    </row>
    <row r="39" spans="1:10" ht="18" customHeight="1">
      <c r="A39" s="16" t="s">
        <v>157</v>
      </c>
      <c r="B39" s="9" t="s">
        <v>98</v>
      </c>
      <c r="C39" s="9" t="s">
        <v>345</v>
      </c>
      <c r="D39" s="9" t="s">
        <v>3</v>
      </c>
      <c r="E39" s="9" t="s">
        <v>86</v>
      </c>
      <c r="F39" s="3">
        <v>78</v>
      </c>
      <c r="G39" s="3">
        <f t="shared" si="3"/>
        <v>23.4</v>
      </c>
      <c r="H39" s="3">
        <v>43</v>
      </c>
      <c r="I39" s="3">
        <f t="shared" si="4"/>
        <v>30.099999999999998</v>
      </c>
      <c r="J39" s="4">
        <f t="shared" si="5"/>
        <v>53.5</v>
      </c>
    </row>
    <row r="40" spans="1:10" ht="18" customHeight="1">
      <c r="A40" s="16" t="s">
        <v>158</v>
      </c>
      <c r="B40" s="16" t="s">
        <v>101</v>
      </c>
      <c r="C40" s="16" t="s">
        <v>300</v>
      </c>
      <c r="D40" s="16" t="s">
        <v>159</v>
      </c>
      <c r="E40" s="16" t="s">
        <v>86</v>
      </c>
      <c r="F40" s="17">
        <v>88</v>
      </c>
      <c r="G40" s="17">
        <f t="shared" si="3"/>
        <v>26.4</v>
      </c>
      <c r="H40" s="17">
        <v>38</v>
      </c>
      <c r="I40" s="17">
        <f t="shared" si="4"/>
        <v>26.599999999999998</v>
      </c>
      <c r="J40" s="19">
        <f t="shared" si="5"/>
        <v>53</v>
      </c>
    </row>
    <row r="41" spans="1:10" s="15" customFormat="1" ht="18" customHeight="1">
      <c r="A41" s="16" t="s">
        <v>470</v>
      </c>
      <c r="B41" s="16" t="s">
        <v>98</v>
      </c>
      <c r="C41" s="16" t="s">
        <v>306</v>
      </c>
      <c r="D41" s="16" t="s">
        <v>471</v>
      </c>
      <c r="E41" s="16" t="s">
        <v>86</v>
      </c>
      <c r="F41" s="17">
        <v>82</v>
      </c>
      <c r="G41" s="17">
        <f t="shared" si="3"/>
        <v>24.599999999999998</v>
      </c>
      <c r="H41" s="17">
        <v>40</v>
      </c>
      <c r="I41" s="17">
        <f t="shared" si="4"/>
        <v>28</v>
      </c>
      <c r="J41" s="19">
        <f t="shared" si="5"/>
        <v>52.599999999999994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I10" sqref="I10"/>
    </sheetView>
  </sheetViews>
  <sheetFormatPr defaultColWidth="9.00390625" defaultRowHeight="14.25"/>
  <cols>
    <col min="1" max="1" width="14.375" style="0" customWidth="1"/>
    <col min="5" max="5" width="16.50390625" style="0" customWidth="1"/>
    <col min="7" max="7" width="14.50390625" style="0" customWidth="1"/>
    <col min="9" max="9" width="15.50390625" style="0" customWidth="1"/>
    <col min="10" max="10" width="9.00390625" style="1" customWidth="1"/>
  </cols>
  <sheetData>
    <row r="1" spans="1:10" ht="38.25" customHeight="1">
      <c r="A1" s="7" t="s">
        <v>261</v>
      </c>
      <c r="B1" s="7" t="s">
        <v>262</v>
      </c>
      <c r="C1" s="7" t="s">
        <v>263</v>
      </c>
      <c r="D1" s="7" t="s">
        <v>264</v>
      </c>
      <c r="E1" s="7" t="s">
        <v>265</v>
      </c>
      <c r="F1" s="7" t="s">
        <v>266</v>
      </c>
      <c r="G1" s="7" t="s">
        <v>267</v>
      </c>
      <c r="H1" s="7" t="s">
        <v>268</v>
      </c>
      <c r="I1" s="7" t="s">
        <v>269</v>
      </c>
      <c r="J1" s="2" t="s">
        <v>270</v>
      </c>
    </row>
    <row r="2" spans="1:10" ht="18" customHeight="1">
      <c r="A2" s="9" t="s">
        <v>160</v>
      </c>
      <c r="B2" s="9" t="s">
        <v>95</v>
      </c>
      <c r="C2" s="9" t="s">
        <v>277</v>
      </c>
      <c r="D2" s="9" t="s">
        <v>161</v>
      </c>
      <c r="E2" s="9" t="s">
        <v>162</v>
      </c>
      <c r="F2" s="3">
        <v>90</v>
      </c>
      <c r="G2" s="3">
        <f aca="true" t="shared" si="0" ref="G2:G41">F2*0.3</f>
        <v>27</v>
      </c>
      <c r="H2" s="3">
        <v>66</v>
      </c>
      <c r="I2" s="3">
        <f aca="true" t="shared" si="1" ref="I2:I41">H2*0.7</f>
        <v>46.199999999999996</v>
      </c>
      <c r="J2" s="4">
        <f aca="true" t="shared" si="2" ref="J2:J41">G2+I2</f>
        <v>73.19999999999999</v>
      </c>
    </row>
    <row r="3" spans="1:10" ht="18" customHeight="1">
      <c r="A3" s="9" t="s">
        <v>163</v>
      </c>
      <c r="B3" s="9" t="s">
        <v>164</v>
      </c>
      <c r="C3" s="9" t="s">
        <v>352</v>
      </c>
      <c r="D3" s="9" t="s">
        <v>165</v>
      </c>
      <c r="E3" s="9" t="s">
        <v>162</v>
      </c>
      <c r="F3" s="3">
        <v>89</v>
      </c>
      <c r="G3" s="3">
        <f t="shared" si="0"/>
        <v>26.7</v>
      </c>
      <c r="H3" s="3">
        <v>63</v>
      </c>
      <c r="I3" s="3">
        <f t="shared" si="1"/>
        <v>44.099999999999994</v>
      </c>
      <c r="J3" s="4">
        <f t="shared" si="2"/>
        <v>70.8</v>
      </c>
    </row>
    <row r="4" spans="1:10" ht="18" customHeight="1">
      <c r="A4" s="9" t="s">
        <v>166</v>
      </c>
      <c r="B4" s="9" t="s">
        <v>167</v>
      </c>
      <c r="C4" s="9" t="s">
        <v>288</v>
      </c>
      <c r="D4" s="9" t="s">
        <v>168</v>
      </c>
      <c r="E4" s="9" t="s">
        <v>162</v>
      </c>
      <c r="F4" s="3">
        <v>96</v>
      </c>
      <c r="G4" s="3">
        <f t="shared" si="0"/>
        <v>28.799999999999997</v>
      </c>
      <c r="H4" s="3">
        <v>56</v>
      </c>
      <c r="I4" s="3">
        <f t="shared" si="1"/>
        <v>39.199999999999996</v>
      </c>
      <c r="J4" s="4">
        <f t="shared" si="2"/>
        <v>68</v>
      </c>
    </row>
    <row r="5" spans="1:10" ht="18" customHeight="1">
      <c r="A5" s="9" t="s">
        <v>170</v>
      </c>
      <c r="B5" s="9" t="s">
        <v>167</v>
      </c>
      <c r="C5" s="9" t="s">
        <v>351</v>
      </c>
      <c r="D5" s="9" t="s">
        <v>171</v>
      </c>
      <c r="E5" s="9" t="s">
        <v>162</v>
      </c>
      <c r="F5" s="3">
        <v>65</v>
      </c>
      <c r="G5" s="3">
        <f t="shared" si="0"/>
        <v>19.5</v>
      </c>
      <c r="H5" s="3">
        <v>64</v>
      </c>
      <c r="I5" s="3">
        <f t="shared" si="1"/>
        <v>44.8</v>
      </c>
      <c r="J5" s="4">
        <f t="shared" si="2"/>
        <v>64.3</v>
      </c>
    </row>
    <row r="6" spans="1:10" ht="18" customHeight="1">
      <c r="A6" s="9" t="s">
        <v>172</v>
      </c>
      <c r="B6" s="9" t="s">
        <v>173</v>
      </c>
      <c r="C6" s="9" t="s">
        <v>288</v>
      </c>
      <c r="D6" s="9" t="s">
        <v>174</v>
      </c>
      <c r="E6" s="9" t="s">
        <v>162</v>
      </c>
      <c r="F6" s="3">
        <v>88</v>
      </c>
      <c r="G6" s="3">
        <f t="shared" si="0"/>
        <v>26.4</v>
      </c>
      <c r="H6" s="3">
        <v>54</v>
      </c>
      <c r="I6" s="3">
        <f t="shared" si="1"/>
        <v>37.8</v>
      </c>
      <c r="J6" s="4">
        <f t="shared" si="2"/>
        <v>64.19999999999999</v>
      </c>
    </row>
    <row r="7" spans="1:10" ht="18" customHeight="1">
      <c r="A7" s="9" t="s">
        <v>175</v>
      </c>
      <c r="B7" s="9" t="s">
        <v>169</v>
      </c>
      <c r="C7" s="9" t="s">
        <v>281</v>
      </c>
      <c r="D7" s="9" t="s">
        <v>176</v>
      </c>
      <c r="E7" s="9" t="s">
        <v>162</v>
      </c>
      <c r="F7" s="3">
        <v>69</v>
      </c>
      <c r="G7" s="3">
        <f t="shared" si="0"/>
        <v>20.7</v>
      </c>
      <c r="H7" s="3">
        <v>61</v>
      </c>
      <c r="I7" s="3">
        <f t="shared" si="1"/>
        <v>42.699999999999996</v>
      </c>
      <c r="J7" s="4">
        <f t="shared" si="2"/>
        <v>63.39999999999999</v>
      </c>
    </row>
    <row r="8" spans="1:10" ht="18" customHeight="1">
      <c r="A8" s="9" t="s">
        <v>177</v>
      </c>
      <c r="B8" s="9" t="s">
        <v>164</v>
      </c>
      <c r="C8" s="9" t="s">
        <v>272</v>
      </c>
      <c r="D8" s="9" t="s">
        <v>178</v>
      </c>
      <c r="E8" s="9" t="s">
        <v>162</v>
      </c>
      <c r="F8" s="3">
        <v>80</v>
      </c>
      <c r="G8" s="3">
        <f t="shared" si="0"/>
        <v>24</v>
      </c>
      <c r="H8" s="3">
        <v>55</v>
      </c>
      <c r="I8" s="3">
        <f t="shared" si="1"/>
        <v>38.5</v>
      </c>
      <c r="J8" s="4">
        <f t="shared" si="2"/>
        <v>62.5</v>
      </c>
    </row>
    <row r="9" spans="1:10" ht="18" customHeight="1">
      <c r="A9" s="9" t="s">
        <v>179</v>
      </c>
      <c r="B9" s="9" t="s">
        <v>173</v>
      </c>
      <c r="C9" s="9" t="s">
        <v>306</v>
      </c>
      <c r="D9" s="9" t="s">
        <v>180</v>
      </c>
      <c r="E9" s="9" t="s">
        <v>162</v>
      </c>
      <c r="F9" s="3">
        <v>78</v>
      </c>
      <c r="G9" s="3">
        <f t="shared" si="0"/>
        <v>23.4</v>
      </c>
      <c r="H9" s="3">
        <v>55</v>
      </c>
      <c r="I9" s="3">
        <f t="shared" si="1"/>
        <v>38.5</v>
      </c>
      <c r="J9" s="4">
        <f t="shared" si="2"/>
        <v>61.9</v>
      </c>
    </row>
    <row r="10" spans="1:10" ht="18" customHeight="1">
      <c r="A10" s="9" t="s">
        <v>181</v>
      </c>
      <c r="B10" s="9" t="s">
        <v>167</v>
      </c>
      <c r="C10" s="9" t="s">
        <v>311</v>
      </c>
      <c r="D10" s="9" t="s">
        <v>182</v>
      </c>
      <c r="E10" s="9" t="s">
        <v>162</v>
      </c>
      <c r="F10" s="3">
        <v>74</v>
      </c>
      <c r="G10" s="3">
        <f t="shared" si="0"/>
        <v>22.2</v>
      </c>
      <c r="H10" s="3">
        <v>56</v>
      </c>
      <c r="I10" s="3">
        <f t="shared" si="1"/>
        <v>39.199999999999996</v>
      </c>
      <c r="J10" s="4">
        <f t="shared" si="2"/>
        <v>61.39999999999999</v>
      </c>
    </row>
    <row r="11" spans="1:10" ht="18" customHeight="1">
      <c r="A11" s="9" t="s">
        <v>183</v>
      </c>
      <c r="B11" s="9" t="s">
        <v>173</v>
      </c>
      <c r="C11" s="9" t="s">
        <v>280</v>
      </c>
      <c r="D11" s="9" t="s">
        <v>184</v>
      </c>
      <c r="E11" s="9" t="s">
        <v>162</v>
      </c>
      <c r="F11" s="3">
        <v>62</v>
      </c>
      <c r="G11" s="3">
        <f t="shared" si="0"/>
        <v>18.599999999999998</v>
      </c>
      <c r="H11" s="3">
        <v>61</v>
      </c>
      <c r="I11" s="3">
        <f t="shared" si="1"/>
        <v>42.699999999999996</v>
      </c>
      <c r="J11" s="4">
        <f t="shared" si="2"/>
        <v>61.3</v>
      </c>
    </row>
    <row r="12" spans="1:10" ht="18" customHeight="1">
      <c r="A12" s="9" t="s">
        <v>185</v>
      </c>
      <c r="B12" s="9" t="s">
        <v>169</v>
      </c>
      <c r="C12" s="9" t="s">
        <v>377</v>
      </c>
      <c r="D12" s="9" t="s">
        <v>186</v>
      </c>
      <c r="E12" s="9" t="s">
        <v>162</v>
      </c>
      <c r="F12" s="3">
        <v>80</v>
      </c>
      <c r="G12" s="3">
        <f t="shared" si="0"/>
        <v>24</v>
      </c>
      <c r="H12" s="3">
        <v>53</v>
      </c>
      <c r="I12" s="3">
        <f t="shared" si="1"/>
        <v>37.099999999999994</v>
      </c>
      <c r="J12" s="4">
        <f t="shared" si="2"/>
        <v>61.099999999999994</v>
      </c>
    </row>
    <row r="13" spans="1:10" ht="18" customHeight="1">
      <c r="A13" s="9" t="s">
        <v>187</v>
      </c>
      <c r="B13" s="9" t="s">
        <v>167</v>
      </c>
      <c r="C13" s="9" t="s">
        <v>345</v>
      </c>
      <c r="D13" s="9" t="s">
        <v>188</v>
      </c>
      <c r="E13" s="9" t="s">
        <v>162</v>
      </c>
      <c r="F13" s="3">
        <v>75</v>
      </c>
      <c r="G13" s="3">
        <f t="shared" si="0"/>
        <v>22.5</v>
      </c>
      <c r="H13" s="3">
        <v>55</v>
      </c>
      <c r="I13" s="3">
        <f t="shared" si="1"/>
        <v>38.5</v>
      </c>
      <c r="J13" s="4">
        <f t="shared" si="2"/>
        <v>61</v>
      </c>
    </row>
    <row r="14" spans="1:10" ht="18" customHeight="1">
      <c r="A14" s="9" t="s">
        <v>189</v>
      </c>
      <c r="B14" s="9" t="s">
        <v>169</v>
      </c>
      <c r="C14" s="9" t="s">
        <v>299</v>
      </c>
      <c r="D14" s="9" t="s">
        <v>190</v>
      </c>
      <c r="E14" s="9" t="s">
        <v>162</v>
      </c>
      <c r="F14" s="3">
        <v>72</v>
      </c>
      <c r="G14" s="3">
        <f t="shared" si="0"/>
        <v>21.599999999999998</v>
      </c>
      <c r="H14" s="3">
        <v>56</v>
      </c>
      <c r="I14" s="3">
        <f t="shared" si="1"/>
        <v>39.199999999999996</v>
      </c>
      <c r="J14" s="4">
        <f t="shared" si="2"/>
        <v>60.8</v>
      </c>
    </row>
    <row r="15" spans="1:10" ht="18" customHeight="1">
      <c r="A15" s="9" t="s">
        <v>191</v>
      </c>
      <c r="B15" s="9" t="s">
        <v>167</v>
      </c>
      <c r="C15" s="9" t="s">
        <v>272</v>
      </c>
      <c r="D15" s="9" t="s">
        <v>192</v>
      </c>
      <c r="E15" s="9" t="s">
        <v>162</v>
      </c>
      <c r="F15" s="3">
        <v>76</v>
      </c>
      <c r="G15" s="3">
        <f t="shared" si="0"/>
        <v>22.8</v>
      </c>
      <c r="H15" s="3">
        <v>53</v>
      </c>
      <c r="I15" s="3">
        <f t="shared" si="1"/>
        <v>37.099999999999994</v>
      </c>
      <c r="J15" s="4">
        <f t="shared" si="2"/>
        <v>59.89999999999999</v>
      </c>
    </row>
    <row r="16" spans="1:10" ht="18" customHeight="1">
      <c r="A16" s="9" t="s">
        <v>193</v>
      </c>
      <c r="B16" s="9" t="s">
        <v>167</v>
      </c>
      <c r="C16" s="9" t="s">
        <v>296</v>
      </c>
      <c r="D16" s="9" t="s">
        <v>194</v>
      </c>
      <c r="E16" s="9" t="s">
        <v>162</v>
      </c>
      <c r="F16" s="3">
        <v>69</v>
      </c>
      <c r="G16" s="3">
        <f t="shared" si="0"/>
        <v>20.7</v>
      </c>
      <c r="H16" s="3">
        <v>55</v>
      </c>
      <c r="I16" s="3">
        <f t="shared" si="1"/>
        <v>38.5</v>
      </c>
      <c r="J16" s="4">
        <f t="shared" si="2"/>
        <v>59.2</v>
      </c>
    </row>
    <row r="17" spans="1:10" ht="18" customHeight="1">
      <c r="A17" s="9" t="s">
        <v>195</v>
      </c>
      <c r="B17" s="9" t="s">
        <v>164</v>
      </c>
      <c r="C17" s="9" t="s">
        <v>307</v>
      </c>
      <c r="D17" s="9" t="s">
        <v>196</v>
      </c>
      <c r="E17" s="9" t="s">
        <v>162</v>
      </c>
      <c r="F17" s="3">
        <v>78</v>
      </c>
      <c r="G17" s="3">
        <f t="shared" si="0"/>
        <v>23.4</v>
      </c>
      <c r="H17" s="3">
        <v>51</v>
      </c>
      <c r="I17" s="3">
        <f t="shared" si="1"/>
        <v>35.699999999999996</v>
      </c>
      <c r="J17" s="4">
        <f t="shared" si="2"/>
        <v>59.099999999999994</v>
      </c>
    </row>
    <row r="18" spans="1:10" ht="18" customHeight="1">
      <c r="A18" s="9" t="s">
        <v>197</v>
      </c>
      <c r="B18" s="9" t="s">
        <v>169</v>
      </c>
      <c r="C18" s="9" t="s">
        <v>331</v>
      </c>
      <c r="D18" s="9" t="s">
        <v>198</v>
      </c>
      <c r="E18" s="9" t="s">
        <v>162</v>
      </c>
      <c r="F18" s="3">
        <v>87</v>
      </c>
      <c r="G18" s="3">
        <f t="shared" si="0"/>
        <v>26.099999999999998</v>
      </c>
      <c r="H18" s="3">
        <v>47</v>
      </c>
      <c r="I18" s="3">
        <f t="shared" si="1"/>
        <v>32.9</v>
      </c>
      <c r="J18" s="4">
        <f t="shared" si="2"/>
        <v>59</v>
      </c>
    </row>
    <row r="19" spans="1:10" ht="18" customHeight="1">
      <c r="A19" s="9" t="s">
        <v>199</v>
      </c>
      <c r="B19" s="9" t="s">
        <v>173</v>
      </c>
      <c r="C19" s="9" t="s">
        <v>314</v>
      </c>
      <c r="D19" s="9" t="s">
        <v>200</v>
      </c>
      <c r="E19" s="9" t="s">
        <v>162</v>
      </c>
      <c r="F19" s="3">
        <v>68</v>
      </c>
      <c r="G19" s="3">
        <f t="shared" si="0"/>
        <v>20.4</v>
      </c>
      <c r="H19" s="3">
        <v>55</v>
      </c>
      <c r="I19" s="3">
        <f t="shared" si="1"/>
        <v>38.5</v>
      </c>
      <c r="J19" s="4">
        <f t="shared" si="2"/>
        <v>58.9</v>
      </c>
    </row>
    <row r="20" spans="1:10" ht="18" customHeight="1">
      <c r="A20" s="9" t="s">
        <v>201</v>
      </c>
      <c r="B20" s="9" t="s">
        <v>164</v>
      </c>
      <c r="C20" s="9" t="s">
        <v>377</v>
      </c>
      <c r="D20" s="9" t="s">
        <v>202</v>
      </c>
      <c r="E20" s="9" t="s">
        <v>162</v>
      </c>
      <c r="F20" s="3">
        <v>77</v>
      </c>
      <c r="G20" s="3">
        <f t="shared" si="0"/>
        <v>23.099999999999998</v>
      </c>
      <c r="H20" s="3">
        <v>51</v>
      </c>
      <c r="I20" s="3">
        <f t="shared" si="1"/>
        <v>35.699999999999996</v>
      </c>
      <c r="J20" s="4">
        <f t="shared" si="2"/>
        <v>58.8</v>
      </c>
    </row>
    <row r="21" spans="1:10" ht="18" customHeight="1">
      <c r="A21" s="9" t="s">
        <v>203</v>
      </c>
      <c r="B21" s="9" t="s">
        <v>169</v>
      </c>
      <c r="C21" s="9" t="s">
        <v>314</v>
      </c>
      <c r="D21" s="9" t="s">
        <v>204</v>
      </c>
      <c r="E21" s="9" t="s">
        <v>162</v>
      </c>
      <c r="F21" s="3">
        <v>77</v>
      </c>
      <c r="G21" s="3">
        <f t="shared" si="0"/>
        <v>23.099999999999998</v>
      </c>
      <c r="H21" s="3">
        <v>51</v>
      </c>
      <c r="I21" s="3">
        <f t="shared" si="1"/>
        <v>35.699999999999996</v>
      </c>
      <c r="J21" s="4">
        <f t="shared" si="2"/>
        <v>58.8</v>
      </c>
    </row>
    <row r="22" spans="1:10" ht="18" customHeight="1">
      <c r="A22" s="9" t="s">
        <v>205</v>
      </c>
      <c r="B22" s="9" t="s">
        <v>167</v>
      </c>
      <c r="C22" s="9" t="s">
        <v>310</v>
      </c>
      <c r="D22" s="9" t="s">
        <v>206</v>
      </c>
      <c r="E22" s="9" t="s">
        <v>162</v>
      </c>
      <c r="F22" s="3">
        <v>74</v>
      </c>
      <c r="G22" s="3">
        <f t="shared" si="0"/>
        <v>22.2</v>
      </c>
      <c r="H22" s="3">
        <v>52</v>
      </c>
      <c r="I22" s="3">
        <f t="shared" si="1"/>
        <v>36.4</v>
      </c>
      <c r="J22" s="4">
        <f t="shared" si="2"/>
        <v>58.599999999999994</v>
      </c>
    </row>
    <row r="23" spans="1:10" ht="18" customHeight="1">
      <c r="A23" s="9" t="s">
        <v>207</v>
      </c>
      <c r="B23" s="9" t="s">
        <v>167</v>
      </c>
      <c r="C23" s="9" t="s">
        <v>352</v>
      </c>
      <c r="D23" s="9" t="s">
        <v>208</v>
      </c>
      <c r="E23" s="9" t="s">
        <v>162</v>
      </c>
      <c r="F23" s="3">
        <v>78</v>
      </c>
      <c r="G23" s="3">
        <f t="shared" si="0"/>
        <v>23.4</v>
      </c>
      <c r="H23" s="3">
        <v>50</v>
      </c>
      <c r="I23" s="3">
        <f t="shared" si="1"/>
        <v>35</v>
      </c>
      <c r="J23" s="4">
        <f t="shared" si="2"/>
        <v>58.4</v>
      </c>
    </row>
    <row r="24" spans="1:10" ht="18" customHeight="1">
      <c r="A24" s="9" t="s">
        <v>209</v>
      </c>
      <c r="B24" s="9" t="s">
        <v>167</v>
      </c>
      <c r="C24" s="9" t="s">
        <v>285</v>
      </c>
      <c r="D24" s="9" t="s">
        <v>210</v>
      </c>
      <c r="E24" s="9" t="s">
        <v>162</v>
      </c>
      <c r="F24" s="3">
        <v>85</v>
      </c>
      <c r="G24" s="3">
        <f t="shared" si="0"/>
        <v>25.5</v>
      </c>
      <c r="H24" s="3">
        <v>47</v>
      </c>
      <c r="I24" s="3">
        <f t="shared" si="1"/>
        <v>32.9</v>
      </c>
      <c r="J24" s="4">
        <f t="shared" si="2"/>
        <v>58.4</v>
      </c>
    </row>
    <row r="25" spans="1:10" ht="18" customHeight="1">
      <c r="A25" s="9" t="s">
        <v>211</v>
      </c>
      <c r="B25" s="9" t="s">
        <v>164</v>
      </c>
      <c r="C25" s="9" t="s">
        <v>296</v>
      </c>
      <c r="D25" s="9" t="s">
        <v>212</v>
      </c>
      <c r="E25" s="9" t="s">
        <v>162</v>
      </c>
      <c r="F25" s="3">
        <v>73</v>
      </c>
      <c r="G25" s="3">
        <f t="shared" si="0"/>
        <v>21.9</v>
      </c>
      <c r="H25" s="3">
        <v>52</v>
      </c>
      <c r="I25" s="3">
        <f t="shared" si="1"/>
        <v>36.4</v>
      </c>
      <c r="J25" s="4">
        <f t="shared" si="2"/>
        <v>58.3</v>
      </c>
    </row>
    <row r="26" spans="1:10" ht="18" customHeight="1">
      <c r="A26" s="9" t="s">
        <v>213</v>
      </c>
      <c r="B26" s="9" t="s">
        <v>164</v>
      </c>
      <c r="C26" s="9" t="s">
        <v>348</v>
      </c>
      <c r="D26" s="9" t="s">
        <v>214</v>
      </c>
      <c r="E26" s="9" t="s">
        <v>162</v>
      </c>
      <c r="F26" s="3">
        <v>76</v>
      </c>
      <c r="G26" s="3">
        <f t="shared" si="0"/>
        <v>22.8</v>
      </c>
      <c r="H26" s="3">
        <v>50</v>
      </c>
      <c r="I26" s="3">
        <f t="shared" si="1"/>
        <v>35</v>
      </c>
      <c r="J26" s="4">
        <f t="shared" si="2"/>
        <v>57.8</v>
      </c>
    </row>
    <row r="27" spans="1:10" ht="18" customHeight="1">
      <c r="A27" s="9" t="s">
        <v>215</v>
      </c>
      <c r="B27" s="9" t="s">
        <v>173</v>
      </c>
      <c r="C27" s="9" t="s">
        <v>351</v>
      </c>
      <c r="D27" s="9" t="s">
        <v>216</v>
      </c>
      <c r="E27" s="9" t="s">
        <v>162</v>
      </c>
      <c r="F27" s="3">
        <v>74</v>
      </c>
      <c r="G27" s="3">
        <f t="shared" si="0"/>
        <v>22.2</v>
      </c>
      <c r="H27" s="3">
        <v>50</v>
      </c>
      <c r="I27" s="3">
        <f t="shared" si="1"/>
        <v>35</v>
      </c>
      <c r="J27" s="4">
        <f t="shared" si="2"/>
        <v>57.2</v>
      </c>
    </row>
    <row r="28" spans="1:10" ht="18" customHeight="1">
      <c r="A28" s="9" t="s">
        <v>217</v>
      </c>
      <c r="B28" s="9" t="s">
        <v>169</v>
      </c>
      <c r="C28" s="9" t="s">
        <v>352</v>
      </c>
      <c r="D28" s="9" t="s">
        <v>218</v>
      </c>
      <c r="E28" s="9" t="s">
        <v>162</v>
      </c>
      <c r="F28" s="3">
        <v>83</v>
      </c>
      <c r="G28" s="3">
        <f t="shared" si="0"/>
        <v>24.9</v>
      </c>
      <c r="H28" s="3">
        <v>46</v>
      </c>
      <c r="I28" s="3">
        <f t="shared" si="1"/>
        <v>32.199999999999996</v>
      </c>
      <c r="J28" s="4">
        <f t="shared" si="2"/>
        <v>57.099999999999994</v>
      </c>
    </row>
    <row r="29" spans="1:10" ht="18" customHeight="1">
      <c r="A29" s="9" t="s">
        <v>219</v>
      </c>
      <c r="B29" s="9" t="s">
        <v>169</v>
      </c>
      <c r="C29" s="9" t="s">
        <v>289</v>
      </c>
      <c r="D29" s="9" t="s">
        <v>220</v>
      </c>
      <c r="E29" s="9" t="s">
        <v>162</v>
      </c>
      <c r="F29" s="3">
        <v>71</v>
      </c>
      <c r="G29" s="3">
        <f t="shared" si="0"/>
        <v>21.3</v>
      </c>
      <c r="H29" s="3">
        <v>51</v>
      </c>
      <c r="I29" s="3">
        <f t="shared" si="1"/>
        <v>35.699999999999996</v>
      </c>
      <c r="J29" s="4">
        <f t="shared" si="2"/>
        <v>57</v>
      </c>
    </row>
    <row r="30" spans="1:10" ht="18" customHeight="1">
      <c r="A30" s="9" t="s">
        <v>221</v>
      </c>
      <c r="B30" s="9" t="s">
        <v>173</v>
      </c>
      <c r="C30" s="9" t="s">
        <v>334</v>
      </c>
      <c r="D30" s="9" t="s">
        <v>222</v>
      </c>
      <c r="E30" s="9" t="s">
        <v>162</v>
      </c>
      <c r="F30" s="3">
        <v>78</v>
      </c>
      <c r="G30" s="3">
        <f t="shared" si="0"/>
        <v>23.4</v>
      </c>
      <c r="H30" s="3">
        <v>48</v>
      </c>
      <c r="I30" s="3">
        <f t="shared" si="1"/>
        <v>33.599999999999994</v>
      </c>
      <c r="J30" s="4">
        <f t="shared" si="2"/>
        <v>56.99999999999999</v>
      </c>
    </row>
    <row r="31" spans="1:10" ht="18" customHeight="1">
      <c r="A31" s="9" t="s">
        <v>223</v>
      </c>
      <c r="B31" s="9" t="s">
        <v>173</v>
      </c>
      <c r="C31" s="9" t="s">
        <v>281</v>
      </c>
      <c r="D31" s="9" t="s">
        <v>224</v>
      </c>
      <c r="E31" s="9" t="s">
        <v>162</v>
      </c>
      <c r="F31" s="3">
        <v>54</v>
      </c>
      <c r="G31" s="3">
        <f t="shared" si="0"/>
        <v>16.2</v>
      </c>
      <c r="H31" s="3">
        <v>58</v>
      </c>
      <c r="I31" s="3">
        <f t="shared" si="1"/>
        <v>40.599999999999994</v>
      </c>
      <c r="J31" s="4">
        <f t="shared" si="2"/>
        <v>56.8</v>
      </c>
    </row>
    <row r="32" spans="1:10" ht="18" customHeight="1">
      <c r="A32" s="9" t="s">
        <v>225</v>
      </c>
      <c r="B32" s="9" t="s">
        <v>169</v>
      </c>
      <c r="C32" s="9" t="s">
        <v>317</v>
      </c>
      <c r="D32" s="9" t="s">
        <v>226</v>
      </c>
      <c r="E32" s="9" t="s">
        <v>162</v>
      </c>
      <c r="F32" s="3">
        <v>68</v>
      </c>
      <c r="G32" s="3">
        <f t="shared" si="0"/>
        <v>20.4</v>
      </c>
      <c r="H32" s="3">
        <v>52</v>
      </c>
      <c r="I32" s="3">
        <f t="shared" si="1"/>
        <v>36.4</v>
      </c>
      <c r="J32" s="4">
        <f t="shared" si="2"/>
        <v>56.8</v>
      </c>
    </row>
    <row r="33" spans="1:10" ht="18" customHeight="1">
      <c r="A33" s="9" t="s">
        <v>227</v>
      </c>
      <c r="B33" s="9" t="s">
        <v>164</v>
      </c>
      <c r="C33" s="9" t="s">
        <v>331</v>
      </c>
      <c r="D33" s="9" t="s">
        <v>228</v>
      </c>
      <c r="E33" s="9" t="s">
        <v>162</v>
      </c>
      <c r="F33" s="3">
        <v>72</v>
      </c>
      <c r="G33" s="3">
        <f t="shared" si="0"/>
        <v>21.599999999999998</v>
      </c>
      <c r="H33" s="3">
        <v>50</v>
      </c>
      <c r="I33" s="3">
        <f t="shared" si="1"/>
        <v>35</v>
      </c>
      <c r="J33" s="4">
        <f t="shared" si="2"/>
        <v>56.599999999999994</v>
      </c>
    </row>
    <row r="34" spans="1:10" ht="18" customHeight="1">
      <c r="A34" s="9" t="s">
        <v>229</v>
      </c>
      <c r="B34" s="9" t="s">
        <v>173</v>
      </c>
      <c r="C34" s="9" t="s">
        <v>292</v>
      </c>
      <c r="D34" s="9" t="s">
        <v>230</v>
      </c>
      <c r="E34" s="9" t="s">
        <v>162</v>
      </c>
      <c r="F34" s="3">
        <v>78</v>
      </c>
      <c r="G34" s="3">
        <f t="shared" si="0"/>
        <v>23.4</v>
      </c>
      <c r="H34" s="3">
        <v>47</v>
      </c>
      <c r="I34" s="3">
        <f t="shared" si="1"/>
        <v>32.9</v>
      </c>
      <c r="J34" s="4">
        <f t="shared" si="2"/>
        <v>56.3</v>
      </c>
    </row>
    <row r="35" spans="1:10" ht="18" customHeight="1">
      <c r="A35" s="9" t="s">
        <v>231</v>
      </c>
      <c r="B35" s="9" t="s">
        <v>164</v>
      </c>
      <c r="C35" s="9" t="s">
        <v>345</v>
      </c>
      <c r="D35" s="9" t="s">
        <v>232</v>
      </c>
      <c r="E35" s="9" t="s">
        <v>162</v>
      </c>
      <c r="F35" s="3">
        <v>73</v>
      </c>
      <c r="G35" s="3">
        <f t="shared" si="0"/>
        <v>21.9</v>
      </c>
      <c r="H35" s="3">
        <v>49</v>
      </c>
      <c r="I35" s="3">
        <f t="shared" si="1"/>
        <v>34.3</v>
      </c>
      <c r="J35" s="4">
        <f t="shared" si="2"/>
        <v>56.199999999999996</v>
      </c>
    </row>
    <row r="36" spans="1:10" ht="18" customHeight="1">
      <c r="A36" s="9" t="s">
        <v>233</v>
      </c>
      <c r="B36" s="9" t="s">
        <v>164</v>
      </c>
      <c r="C36" s="9" t="s">
        <v>273</v>
      </c>
      <c r="D36" s="9" t="s">
        <v>234</v>
      </c>
      <c r="E36" s="9" t="s">
        <v>162</v>
      </c>
      <c r="F36" s="3">
        <v>61</v>
      </c>
      <c r="G36" s="3">
        <f t="shared" si="0"/>
        <v>18.3</v>
      </c>
      <c r="H36" s="3">
        <v>54</v>
      </c>
      <c r="I36" s="3">
        <f t="shared" si="1"/>
        <v>37.8</v>
      </c>
      <c r="J36" s="4">
        <f t="shared" si="2"/>
        <v>56.099999999999994</v>
      </c>
    </row>
    <row r="37" spans="1:10" ht="18" customHeight="1">
      <c r="A37" s="9" t="s">
        <v>235</v>
      </c>
      <c r="B37" s="9" t="s">
        <v>167</v>
      </c>
      <c r="C37" s="9" t="s">
        <v>284</v>
      </c>
      <c r="D37" s="9" t="s">
        <v>236</v>
      </c>
      <c r="E37" s="9" t="s">
        <v>162</v>
      </c>
      <c r="F37" s="3">
        <v>74</v>
      </c>
      <c r="G37" s="3">
        <f t="shared" si="0"/>
        <v>22.2</v>
      </c>
      <c r="H37" s="3">
        <v>48</v>
      </c>
      <c r="I37" s="3">
        <f t="shared" si="1"/>
        <v>33.599999999999994</v>
      </c>
      <c r="J37" s="4">
        <f t="shared" si="2"/>
        <v>55.8</v>
      </c>
    </row>
    <row r="38" spans="1:10" ht="18" customHeight="1">
      <c r="A38" s="9" t="s">
        <v>237</v>
      </c>
      <c r="B38" s="9" t="s">
        <v>164</v>
      </c>
      <c r="C38" s="9" t="s">
        <v>289</v>
      </c>
      <c r="D38" s="9" t="s">
        <v>238</v>
      </c>
      <c r="E38" s="9" t="s">
        <v>162</v>
      </c>
      <c r="F38" s="3">
        <v>80</v>
      </c>
      <c r="G38" s="3">
        <f t="shared" si="0"/>
        <v>24</v>
      </c>
      <c r="H38" s="3">
        <v>45</v>
      </c>
      <c r="I38" s="3">
        <f t="shared" si="1"/>
        <v>31.499999999999996</v>
      </c>
      <c r="J38" s="4">
        <f t="shared" si="2"/>
        <v>55.5</v>
      </c>
    </row>
    <row r="39" spans="1:10" ht="18" customHeight="1">
      <c r="A39" s="16" t="s">
        <v>239</v>
      </c>
      <c r="B39" s="16" t="s">
        <v>164</v>
      </c>
      <c r="C39" s="16" t="s">
        <v>277</v>
      </c>
      <c r="D39" s="16" t="s">
        <v>240</v>
      </c>
      <c r="E39" s="16" t="s">
        <v>162</v>
      </c>
      <c r="F39" s="17">
        <v>87</v>
      </c>
      <c r="G39" s="17">
        <f t="shared" si="0"/>
        <v>26.099999999999998</v>
      </c>
      <c r="H39" s="17">
        <v>42</v>
      </c>
      <c r="I39" s="17">
        <f t="shared" si="1"/>
        <v>29.4</v>
      </c>
      <c r="J39" s="19">
        <f t="shared" si="2"/>
        <v>55.5</v>
      </c>
    </row>
    <row r="40" spans="1:10" s="15" customFormat="1" ht="18" customHeight="1">
      <c r="A40" s="16" t="s">
        <v>472</v>
      </c>
      <c r="B40" s="16" t="s">
        <v>173</v>
      </c>
      <c r="C40" s="16" t="s">
        <v>277</v>
      </c>
      <c r="D40" s="16" t="s">
        <v>473</v>
      </c>
      <c r="E40" s="16" t="s">
        <v>162</v>
      </c>
      <c r="F40" s="17">
        <v>82</v>
      </c>
      <c r="G40" s="17">
        <f t="shared" si="0"/>
        <v>24.599999999999998</v>
      </c>
      <c r="H40" s="17">
        <v>44</v>
      </c>
      <c r="I40" s="17">
        <f t="shared" si="1"/>
        <v>30.799999999999997</v>
      </c>
      <c r="J40" s="19">
        <f t="shared" si="2"/>
        <v>55.39999999999999</v>
      </c>
    </row>
    <row r="41" spans="1:10" s="15" customFormat="1" ht="18" customHeight="1">
      <c r="A41" s="16" t="s">
        <v>474</v>
      </c>
      <c r="B41" s="16" t="s">
        <v>169</v>
      </c>
      <c r="C41" s="16" t="s">
        <v>284</v>
      </c>
      <c r="D41" s="16" t="s">
        <v>475</v>
      </c>
      <c r="E41" s="16" t="s">
        <v>162</v>
      </c>
      <c r="F41" s="17">
        <v>76</v>
      </c>
      <c r="G41" s="17">
        <f t="shared" si="0"/>
        <v>22.8</v>
      </c>
      <c r="H41" s="17">
        <v>46</v>
      </c>
      <c r="I41" s="17">
        <f t="shared" si="1"/>
        <v>32.199999999999996</v>
      </c>
      <c r="J41" s="19">
        <f t="shared" si="2"/>
        <v>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G7" sqref="G7"/>
    </sheetView>
  </sheetViews>
  <sheetFormatPr defaultColWidth="9.00390625" defaultRowHeight="14.25"/>
  <cols>
    <col min="1" max="1" width="16.50390625" style="0" customWidth="1"/>
    <col min="4" max="4" width="13.625" style="0" customWidth="1"/>
    <col min="5" max="5" width="13.75390625" style="0" customWidth="1"/>
    <col min="6" max="6" width="9.50390625" style="13" customWidth="1"/>
    <col min="7" max="7" width="9.75390625" style="13" customWidth="1"/>
    <col min="8" max="8" width="11.375" style="1" customWidth="1"/>
  </cols>
  <sheetData>
    <row r="1" spans="1:8" ht="43.5" customHeight="1">
      <c r="A1" s="7" t="s">
        <v>261</v>
      </c>
      <c r="B1" s="7" t="s">
        <v>262</v>
      </c>
      <c r="C1" s="7" t="s">
        <v>263</v>
      </c>
      <c r="D1" s="7" t="s">
        <v>264</v>
      </c>
      <c r="E1" s="7" t="s">
        <v>265</v>
      </c>
      <c r="F1" s="10" t="s">
        <v>266</v>
      </c>
      <c r="G1" s="10" t="s">
        <v>241</v>
      </c>
      <c r="H1" s="8" t="s">
        <v>270</v>
      </c>
    </row>
    <row r="2" spans="1:8" ht="18" customHeight="1">
      <c r="A2" s="9" t="s">
        <v>242</v>
      </c>
      <c r="B2" s="9" t="s">
        <v>243</v>
      </c>
      <c r="C2" s="9" t="s">
        <v>411</v>
      </c>
      <c r="D2" s="9" t="s">
        <v>244</v>
      </c>
      <c r="E2" s="9" t="s">
        <v>245</v>
      </c>
      <c r="F2" s="11">
        <v>65</v>
      </c>
      <c r="G2" s="11">
        <f aca="true" t="shared" si="0" ref="G2:G10">F2*0.5</f>
        <v>32.5</v>
      </c>
      <c r="H2" s="4">
        <f aca="true" t="shared" si="1" ref="H2:H10">G2</f>
        <v>32.5</v>
      </c>
    </row>
    <row r="3" spans="1:8" ht="18" customHeight="1">
      <c r="A3" s="9" t="s">
        <v>246</v>
      </c>
      <c r="B3" s="9" t="s">
        <v>243</v>
      </c>
      <c r="C3" s="9" t="s">
        <v>281</v>
      </c>
      <c r="D3" s="9" t="s">
        <v>247</v>
      </c>
      <c r="E3" s="9" t="s">
        <v>245</v>
      </c>
      <c r="F3" s="11">
        <v>60</v>
      </c>
      <c r="G3" s="11">
        <f t="shared" si="0"/>
        <v>30</v>
      </c>
      <c r="H3" s="4">
        <f t="shared" si="1"/>
        <v>30</v>
      </c>
    </row>
    <row r="4" spans="1:8" ht="18" customHeight="1">
      <c r="A4" s="9" t="s">
        <v>248</v>
      </c>
      <c r="B4" s="9" t="s">
        <v>243</v>
      </c>
      <c r="C4" s="9" t="s">
        <v>321</v>
      </c>
      <c r="D4" s="9" t="s">
        <v>249</v>
      </c>
      <c r="E4" s="9" t="s">
        <v>245</v>
      </c>
      <c r="F4" s="11">
        <v>55</v>
      </c>
      <c r="G4" s="11">
        <f t="shared" si="0"/>
        <v>27.5</v>
      </c>
      <c r="H4" s="4">
        <f t="shared" si="1"/>
        <v>27.5</v>
      </c>
    </row>
    <row r="5" spans="1:8" ht="18" customHeight="1">
      <c r="A5" s="9" t="s">
        <v>250</v>
      </c>
      <c r="B5" s="9" t="s">
        <v>243</v>
      </c>
      <c r="C5" s="9" t="s">
        <v>352</v>
      </c>
      <c r="D5" s="9" t="s">
        <v>363</v>
      </c>
      <c r="E5" s="9" t="s">
        <v>245</v>
      </c>
      <c r="F5" s="11">
        <v>40</v>
      </c>
      <c r="G5" s="11">
        <f t="shared" si="0"/>
        <v>20</v>
      </c>
      <c r="H5" s="4">
        <f t="shared" si="1"/>
        <v>20</v>
      </c>
    </row>
    <row r="6" spans="1:8" ht="18" customHeight="1">
      <c r="A6" s="9" t="s">
        <v>251</v>
      </c>
      <c r="B6" s="9" t="s">
        <v>243</v>
      </c>
      <c r="C6" s="9" t="s">
        <v>272</v>
      </c>
      <c r="D6" s="9" t="s">
        <v>252</v>
      </c>
      <c r="E6" s="9" t="s">
        <v>245</v>
      </c>
      <c r="F6" s="11">
        <v>39.5</v>
      </c>
      <c r="G6" s="11">
        <f t="shared" si="0"/>
        <v>19.75</v>
      </c>
      <c r="H6" s="4">
        <f t="shared" si="1"/>
        <v>19.75</v>
      </c>
    </row>
    <row r="7" spans="1:8" ht="18" customHeight="1">
      <c r="A7" s="9" t="s">
        <v>253</v>
      </c>
      <c r="B7" s="9" t="s">
        <v>243</v>
      </c>
      <c r="C7" s="9" t="s">
        <v>318</v>
      </c>
      <c r="D7" s="9" t="s">
        <v>254</v>
      </c>
      <c r="E7" s="9" t="s">
        <v>245</v>
      </c>
      <c r="F7" s="11">
        <v>37</v>
      </c>
      <c r="G7" s="11">
        <f t="shared" si="0"/>
        <v>18.5</v>
      </c>
      <c r="H7" s="4">
        <f t="shared" si="1"/>
        <v>18.5</v>
      </c>
    </row>
    <row r="8" spans="1:8" ht="18" customHeight="1">
      <c r="A8" s="9" t="s">
        <v>255</v>
      </c>
      <c r="B8" s="9" t="s">
        <v>243</v>
      </c>
      <c r="C8" s="9" t="s">
        <v>310</v>
      </c>
      <c r="D8" s="9" t="s">
        <v>256</v>
      </c>
      <c r="E8" s="9" t="s">
        <v>245</v>
      </c>
      <c r="F8" s="11">
        <v>35.5</v>
      </c>
      <c r="G8" s="11">
        <f t="shared" si="0"/>
        <v>17.75</v>
      </c>
      <c r="H8" s="4">
        <f t="shared" si="1"/>
        <v>17.75</v>
      </c>
    </row>
    <row r="9" spans="1:8" ht="18" customHeight="1">
      <c r="A9" s="9" t="s">
        <v>257</v>
      </c>
      <c r="B9" s="9" t="s">
        <v>243</v>
      </c>
      <c r="C9" s="9" t="s">
        <v>280</v>
      </c>
      <c r="D9" s="9" t="s">
        <v>258</v>
      </c>
      <c r="E9" s="9" t="s">
        <v>245</v>
      </c>
      <c r="F9" s="11">
        <v>33.5</v>
      </c>
      <c r="G9" s="11">
        <f t="shared" si="0"/>
        <v>16.75</v>
      </c>
      <c r="H9" s="4">
        <f t="shared" si="1"/>
        <v>16.75</v>
      </c>
    </row>
    <row r="10" spans="1:8" ht="18" customHeight="1">
      <c r="A10" s="9" t="s">
        <v>259</v>
      </c>
      <c r="B10" s="9" t="s">
        <v>243</v>
      </c>
      <c r="C10" s="9" t="s">
        <v>288</v>
      </c>
      <c r="D10" s="9" t="s">
        <v>260</v>
      </c>
      <c r="E10" s="9" t="s">
        <v>245</v>
      </c>
      <c r="F10" s="11">
        <v>24</v>
      </c>
      <c r="G10" s="11">
        <f t="shared" si="0"/>
        <v>12</v>
      </c>
      <c r="H10" s="4">
        <f t="shared" si="1"/>
        <v>12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雨林木风</cp:lastModifiedBy>
  <cp:lastPrinted>2018-06-01T07:09:49Z</cp:lastPrinted>
  <dcterms:created xsi:type="dcterms:W3CDTF">2018-03-30T10:18:34Z</dcterms:created>
  <dcterms:modified xsi:type="dcterms:W3CDTF">2018-06-01T07:57:13Z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